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80" windowWidth="7650" windowHeight="4095" activeTab="0"/>
  </bookViews>
  <sheets>
    <sheet name="источники-2013" sheetId="1" r:id="rId1"/>
    <sheet name="свод бюджет" sheetId="2" r:id="rId2"/>
  </sheets>
  <definedNames>
    <definedName name="_xlnm.Print_Titles" localSheetId="0">'источники-2013'!$14:$14</definedName>
    <definedName name="_xlnm.Print_Area" localSheetId="0">'источники-2013'!$A$1:$C$38</definedName>
    <definedName name="_xlnm.Print_Area" localSheetId="1">'свод бюджет'!$A$1:$G$21</definedName>
  </definedNames>
  <calcPr fullCalcOnLoad="1" refMode="R1C1"/>
</workbook>
</file>

<file path=xl/sharedStrings.xml><?xml version="1.0" encoding="utf-8"?>
<sst xmlns="http://schemas.openxmlformats.org/spreadsheetml/2006/main" count="65" uniqueCount="65">
  <si>
    <t>Наименование</t>
  </si>
  <si>
    <t>Код</t>
  </si>
  <si>
    <t>Итого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</si>
  <si>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</si>
  <si>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</si>
  <si>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</si>
  <si>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</si>
  <si>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</si>
  <si>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</si>
  <si>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</si>
  <si>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</si>
  <si>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</si>
  <si>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</si>
  <si>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</si>
  <si>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</si>
  <si>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</si>
  <si>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</si>
  <si>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</si>
  <si>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</si>
  <si>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</si>
  <si>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</si>
  <si>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</si>
  <si>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</t>
  </si>
  <si>
    <t>уменьшение остатков</t>
  </si>
  <si>
    <t>изменение остатков</t>
  </si>
  <si>
    <t>Сумма</t>
  </si>
  <si>
    <t>Предельный объем долга (доходы-безвозмездные)</t>
  </si>
  <si>
    <t>901 01 00 00 00 00 0000 000</t>
  </si>
  <si>
    <t>901 01 02 00 00 00 0000 000</t>
  </si>
  <si>
    <t>901 01 02 00 00 00 0000 700</t>
  </si>
  <si>
    <t>901 01 02 00 00 00 0000 800</t>
  </si>
  <si>
    <t>901 01 03 00 00 00 0000 000</t>
  </si>
  <si>
    <t>901 01 03 00 00 00 0000 700</t>
  </si>
  <si>
    <t>901 01 03 00 00 00 0000 800</t>
  </si>
  <si>
    <t>901 01 05 00 00 00 0000 000</t>
  </si>
  <si>
    <t>901 01 05 00 00 00 0000 500</t>
  </si>
  <si>
    <t>901 01 05 02 00 00 0000 500</t>
  </si>
  <si>
    <t>901 01 05 02 01 00 0000 510</t>
  </si>
  <si>
    <t>901 01 05 00 00 00 0000 600</t>
  </si>
  <si>
    <t>901 01 05 02 00 00 0000 600</t>
  </si>
  <si>
    <t>901 01 05 02 01 00 0000 610</t>
  </si>
  <si>
    <t>Получение кредитов от кредитных организаций бюджетами поселений в валюте Российской Федерации</t>
  </si>
  <si>
    <t>901 01 02 00 00 10 0000 710</t>
  </si>
  <si>
    <t>Погашение бюджетами поселений кредитов от кредитных организаций в валюте Российской Федерации</t>
  </si>
  <si>
    <t>901 01 02 00 00 10 0000 810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</si>
  <si>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</si>
  <si>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901 01 03 00 00 10 0000 710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</si>
  <si>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</si>
  <si>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901 01 03 00 00 10 0000 810</t>
  </si>
  <si>
    <t>Увеличение прочих остатков денежных средств бюджетов поселений</t>
  </si>
  <si>
    <t>901 01 05 02 01 10 0000 510</t>
  </si>
  <si>
    <t>901 01 05 02 01 10 0000 610</t>
  </si>
  <si>
    <t>Уменьшение прочих остатков денежных средств бюджетов поселений</t>
  </si>
  <si>
    <t>Прогнозируемые  источники  внутреннего  финансирования</t>
  </si>
  <si>
    <t>тыс.руб.</t>
  </si>
  <si>
    <t>муниципального  образования</t>
  </si>
  <si>
    <t xml:space="preserve">к решению Думы </t>
  </si>
  <si>
    <t xml:space="preserve"> образования третьего созыва</t>
  </si>
  <si>
    <t xml:space="preserve">Ершовского муниципального </t>
  </si>
  <si>
    <t xml:space="preserve">Глава Ершовского </t>
  </si>
  <si>
    <t>А.В. Квитка</t>
  </si>
  <si>
    <t xml:space="preserve"> дефицита бюджета на 2014 год  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</si>
  <si>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</rPr>
      <t xml:space="preserve"> </t>
    </r>
  </si>
  <si>
    <t>Приложение № 10</t>
  </si>
  <si>
    <t xml:space="preserve">             от 28.11.2014          № 9/1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</si>
</sst>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168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8" fontId="7" fillId="0" borderId="10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53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Normal="85" zoomScaleSheetLayoutView="100" zoomScalePageLayoutView="0" workbookViewId="0" topLeftCell="A20">
      <selection activeCell="A7" sqref="A7"/>
    </sheetView>
  </sheetViews>
  <sheetFormatPr defaultColWidth="9.00390625" defaultRowHeight="12.75"/>
  <cols>
    <col min="1" max="1" width="69.75390625" style="4" customWidth="1"/>
    <col min="2" max="2" width="30.625" style="4" customWidth="1"/>
    <col min="3" max="3" width="16.125" style="4" customWidth="1"/>
    <col min="4" max="4" width="12.625" style="3" customWidth="1"/>
    <col min="5" max="5" width="10.25390625" style="3" customWidth="1"/>
    <col min="6" max="6" width="4.125" style="3" customWidth="1"/>
    <col min="7" max="16384" width="9.125" style="3" customWidth="1"/>
  </cols>
  <sheetData>
    <row r="1" spans="1:3" ht="14.25">
      <c r="A1" s="20"/>
      <c r="B1" s="21"/>
      <c r="C1" s="20"/>
    </row>
    <row r="2" spans="1:3" ht="15.75">
      <c r="A2" s="22"/>
      <c r="B2" s="38" t="s">
        <v>63</v>
      </c>
      <c r="C2" s="38"/>
    </row>
    <row r="3" spans="1:3" ht="15.75">
      <c r="A3" s="23"/>
      <c r="B3" s="38" t="s">
        <v>56</v>
      </c>
      <c r="C3" s="38"/>
    </row>
    <row r="4" spans="1:3" ht="15.75">
      <c r="A4" s="24"/>
      <c r="B4" s="38" t="s">
        <v>58</v>
      </c>
      <c r="C4" s="38"/>
    </row>
    <row r="5" spans="1:3" ht="15.75">
      <c r="A5" s="23"/>
      <c r="B5" s="38" t="s">
        <v>57</v>
      </c>
      <c r="C5" s="38"/>
    </row>
    <row r="6" spans="1:3" ht="15.75">
      <c r="A6" s="24"/>
      <c r="B6" s="40" t="s">
        <v>64</v>
      </c>
      <c r="C6" s="40"/>
    </row>
    <row r="7" spans="1:4" ht="15.75">
      <c r="A7" s="23"/>
      <c r="B7" s="40"/>
      <c r="C7" s="40"/>
      <c r="D7" s="6"/>
    </row>
    <row r="8" spans="1:3" ht="15.75" hidden="1">
      <c r="A8" s="23"/>
      <c r="B8" s="23"/>
      <c r="C8" s="23"/>
    </row>
    <row r="9" spans="1:3" ht="15.75">
      <c r="A9" s="39" t="s">
        <v>53</v>
      </c>
      <c r="B9" s="39"/>
      <c r="C9" s="39"/>
    </row>
    <row r="10" spans="1:3" s="2" customFormat="1" ht="15.75">
      <c r="A10" s="39" t="s">
        <v>61</v>
      </c>
      <c r="B10" s="39"/>
      <c r="C10" s="39"/>
    </row>
    <row r="11" spans="1:3" s="2" customFormat="1" ht="15.75">
      <c r="A11" s="39"/>
      <c r="B11" s="39"/>
      <c r="C11" s="39"/>
    </row>
    <row r="12" spans="1:3" s="2" customFormat="1" ht="15.75">
      <c r="A12" s="25"/>
      <c r="B12" s="26"/>
      <c r="C12" s="23"/>
    </row>
    <row r="13" spans="1:3" s="2" customFormat="1" ht="16.5" hidden="1" thickBot="1">
      <c r="A13" s="26"/>
      <c r="B13" s="26"/>
      <c r="C13" s="27" t="s">
        <v>54</v>
      </c>
    </row>
    <row r="14" spans="1:3" s="2" customFormat="1" ht="18" customHeight="1">
      <c r="A14" s="30" t="s">
        <v>0</v>
      </c>
      <c r="B14" s="30" t="s">
        <v>1</v>
      </c>
      <c r="C14" s="31" t="s">
        <v>25</v>
      </c>
    </row>
    <row r="15" spans="1:5" s="2" customFormat="1" ht="15.75">
      <c r="A15" s="32" t="s">
        <v>15</v>
      </c>
      <c r="B15" s="33" t="s">
        <v>27</v>
      </c>
      <c r="C15" s="34">
        <f>C16+C22+C26</f>
        <v>31.7</v>
      </c>
      <c r="E15" s="1"/>
    </row>
    <row r="16" spans="1:3" s="2" customFormat="1" ht="21.75" customHeight="1">
      <c r="A16" s="32" t="s">
        <v>16</v>
      </c>
      <c r="B16" s="33" t="s">
        <v>28</v>
      </c>
      <c r="C16" s="34">
        <f>C17-C19</f>
        <v>31.7</v>
      </c>
    </row>
    <row r="17" spans="1:5" s="2" customFormat="1" ht="31.5">
      <c r="A17" s="32" t="s">
        <v>17</v>
      </c>
      <c r="B17" s="33" t="s">
        <v>29</v>
      </c>
      <c r="C17" s="34">
        <f>C18</f>
        <v>31.7</v>
      </c>
      <c r="E17" s="1"/>
    </row>
    <row r="18" spans="1:4" s="2" customFormat="1" ht="33" customHeight="1">
      <c r="A18" s="32" t="s">
        <v>41</v>
      </c>
      <c r="B18" s="33" t="s">
        <v>42</v>
      </c>
      <c r="C18" s="34">
        <v>31.7</v>
      </c>
      <c r="D18" s="3"/>
    </row>
    <row r="19" spans="1:3" s="2" customFormat="1" ht="31.5">
      <c r="A19" s="32" t="s">
        <v>18</v>
      </c>
      <c r="B19" s="33" t="s">
        <v>30</v>
      </c>
      <c r="C19" s="34">
        <f>C20</f>
        <v>0</v>
      </c>
    </row>
    <row r="20" spans="1:4" s="2" customFormat="1" ht="31.5">
      <c r="A20" s="32" t="s">
        <v>43</v>
      </c>
      <c r="B20" s="33" t="s">
        <v>44</v>
      </c>
      <c r="C20" s="34">
        <v>0</v>
      </c>
      <c r="D20" s="5"/>
    </row>
    <row r="21" spans="1:3" s="2" customFormat="1" ht="31.5">
      <c r="A21" s="32" t="s">
        <v>62</v>
      </c>
      <c r="B21" s="33" t="s">
        <v>31</v>
      </c>
      <c r="C21" s="34">
        <f>C22-C24</f>
        <v>0</v>
      </c>
    </row>
    <row r="22" spans="1:3" ht="31.5">
      <c r="A22" s="32" t="s">
        <v>19</v>
      </c>
      <c r="B22" s="33" t="s">
        <v>32</v>
      </c>
      <c r="C22" s="34">
        <f>C23</f>
        <v>0</v>
      </c>
    </row>
    <row r="23" spans="1:3" s="2" customFormat="1" ht="47.25">
      <c r="A23" s="32" t="s">
        <v>45</v>
      </c>
      <c r="B23" s="33" t="s">
        <v>46</v>
      </c>
      <c r="C23" s="34">
        <v>0</v>
      </c>
    </row>
    <row r="24" spans="1:3" ht="47.25">
      <c r="A24" s="32" t="s">
        <v>20</v>
      </c>
      <c r="B24" s="33" t="s">
        <v>33</v>
      </c>
      <c r="C24" s="34">
        <f>C25</f>
        <v>0</v>
      </c>
    </row>
    <row r="25" spans="1:3" s="2" customFormat="1" ht="47.25">
      <c r="A25" s="32" t="s">
        <v>47</v>
      </c>
      <c r="B25" s="33" t="s">
        <v>48</v>
      </c>
      <c r="C25" s="34">
        <v>0</v>
      </c>
    </row>
    <row r="26" spans="1:5" s="2" customFormat="1" ht="15.75">
      <c r="A26" s="32" t="s">
        <v>21</v>
      </c>
      <c r="B26" s="33" t="s">
        <v>34</v>
      </c>
      <c r="C26" s="34">
        <f>C27+C31</f>
        <v>0</v>
      </c>
      <c r="E26" s="1"/>
    </row>
    <row r="27" spans="1:4" s="2" customFormat="1" ht="15.75">
      <c r="A27" s="32" t="s">
        <v>3</v>
      </c>
      <c r="B27" s="33" t="s">
        <v>35</v>
      </c>
      <c r="C27" s="34">
        <f>C28</f>
        <v>-8481.900000000001</v>
      </c>
      <c r="D27" s="1"/>
    </row>
    <row r="28" spans="1:3" ht="15.75">
      <c r="A28" s="32" t="s">
        <v>4</v>
      </c>
      <c r="B28" s="33" t="s">
        <v>36</v>
      </c>
      <c r="C28" s="34">
        <f>C29</f>
        <v>-8481.900000000001</v>
      </c>
    </row>
    <row r="29" spans="1:3" ht="17.25" customHeight="1">
      <c r="A29" s="32" t="s">
        <v>5</v>
      </c>
      <c r="B29" s="33" t="s">
        <v>37</v>
      </c>
      <c r="C29" s="34">
        <f>C30</f>
        <v>-8481.900000000001</v>
      </c>
    </row>
    <row r="30" spans="1:3" ht="31.5">
      <c r="A30" s="32" t="s">
        <v>49</v>
      </c>
      <c r="B30" s="33" t="s">
        <v>50</v>
      </c>
      <c r="C30" s="34">
        <f>'свод бюджет'!B13</f>
        <v>-8481.900000000001</v>
      </c>
    </row>
    <row r="31" spans="1:3" s="2" customFormat="1" ht="15.75">
      <c r="A31" s="32" t="s">
        <v>6</v>
      </c>
      <c r="B31" s="33" t="s">
        <v>38</v>
      </c>
      <c r="C31" s="34">
        <f>C32</f>
        <v>8481.9</v>
      </c>
    </row>
    <row r="32" spans="1:3" ht="15.75">
      <c r="A32" s="35" t="s">
        <v>7</v>
      </c>
      <c r="B32" s="36" t="s">
        <v>39</v>
      </c>
      <c r="C32" s="37">
        <f>C33</f>
        <v>8481.9</v>
      </c>
    </row>
    <row r="33" spans="1:3" ht="15.75">
      <c r="A33" s="32" t="s">
        <v>8</v>
      </c>
      <c r="B33" s="33" t="s">
        <v>40</v>
      </c>
      <c r="C33" s="34">
        <f>C34</f>
        <v>8481.9</v>
      </c>
    </row>
    <row r="34" spans="1:3" ht="30" customHeight="1">
      <c r="A34" s="32" t="s">
        <v>52</v>
      </c>
      <c r="B34" s="33" t="s">
        <v>51</v>
      </c>
      <c r="C34" s="34">
        <f>'свод бюджет'!B14</f>
        <v>8481.9</v>
      </c>
    </row>
    <row r="35" spans="1:3" ht="30.75" customHeight="1">
      <c r="A35" s="23" t="s">
        <v>59</v>
      </c>
      <c r="B35" s="28"/>
      <c r="C35" s="23"/>
    </row>
    <row r="36" spans="1:3" ht="15.75" hidden="1">
      <c r="A36" s="23"/>
      <c r="B36" s="23"/>
      <c r="C36" s="23"/>
    </row>
    <row r="37" spans="1:3" ht="15.75">
      <c r="A37" s="23" t="s">
        <v>55</v>
      </c>
      <c r="B37" s="28" t="s">
        <v>60</v>
      </c>
      <c r="C37" s="23"/>
    </row>
    <row r="38" spans="1:3" ht="33" customHeight="1">
      <c r="A38" s="23"/>
      <c r="B38" s="23"/>
      <c r="C38" s="23"/>
    </row>
    <row r="39" spans="1:3" ht="15.75">
      <c r="A39" s="23"/>
      <c r="B39" s="29"/>
      <c r="C39" s="29"/>
    </row>
    <row r="40" ht="12.75">
      <c r="G40" s="4"/>
    </row>
  </sheetData>
  <sheetProtection/>
  <mergeCells count="9">
    <mergeCell ref="B2:C2"/>
    <mergeCell ref="B4:C4"/>
    <mergeCell ref="B5:C5"/>
    <mergeCell ref="A11:C11"/>
    <mergeCell ref="A10:C10"/>
    <mergeCell ref="B6:C6"/>
    <mergeCell ref="A9:C9"/>
    <mergeCell ref="B7:C7"/>
    <mergeCell ref="B3:C3"/>
  </mergeCells>
  <printOptions/>
  <pageMargins left="0.75" right="0.53" top="0.61" bottom="0.54" header="0.36" footer="0.37"/>
  <pageSetup fitToHeight="2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125" style="0" customWidth="1"/>
    <col min="2" max="2" width="13.625" style="0" customWidth="1"/>
    <col min="4" max="4" width="14.375" style="0" customWidth="1"/>
  </cols>
  <sheetData>
    <row r="1" spans="2:7" ht="15">
      <c r="B1" s="7" t="s">
        <v>2</v>
      </c>
      <c r="C1" s="41" t="s">
        <v>26</v>
      </c>
      <c r="D1" s="41"/>
      <c r="E1" s="41"/>
      <c r="F1" s="41"/>
      <c r="G1" s="41"/>
    </row>
    <row r="2" spans="1:7" ht="15.75">
      <c r="A2" t="s">
        <v>9</v>
      </c>
      <c r="B2" s="19">
        <v>8450.2</v>
      </c>
      <c r="C2" s="13"/>
      <c r="D2" s="17">
        <f>B2-B9</f>
        <v>634.4000000000005</v>
      </c>
      <c r="E2" s="13">
        <f>D2*50%</f>
        <v>317.2000000000003</v>
      </c>
      <c r="F2" s="7"/>
      <c r="G2" s="7"/>
    </row>
    <row r="3" spans="1:7" ht="15.75">
      <c r="A3" t="s">
        <v>10</v>
      </c>
      <c r="B3" s="19">
        <v>8481.9</v>
      </c>
      <c r="C3" s="13"/>
      <c r="D3" s="13"/>
      <c r="E3" s="13"/>
      <c r="F3" s="7"/>
      <c r="G3" s="7"/>
    </row>
    <row r="4" spans="2:7" ht="15.75">
      <c r="B4" s="11">
        <f>B2-B3</f>
        <v>-31.69999999999891</v>
      </c>
      <c r="C4" s="14">
        <f>-($B$4)/($B$2-$B$9)%</f>
        <v>4.996847414880025</v>
      </c>
      <c r="D4" s="18"/>
      <c r="E4" s="13"/>
      <c r="F4" s="7"/>
      <c r="G4" s="7"/>
    </row>
    <row r="5" spans="2:7" ht="15">
      <c r="B5" s="13"/>
      <c r="C5" s="12">
        <f>-($B$4)/($B$2)%</f>
        <v>0.3751390499633015</v>
      </c>
      <c r="D5" s="18"/>
      <c r="E5" s="13"/>
      <c r="F5" s="7"/>
      <c r="G5" s="7"/>
    </row>
    <row r="6" spans="1:7" ht="15.75">
      <c r="A6" t="s">
        <v>11</v>
      </c>
      <c r="B6" s="10">
        <f>B2</f>
        <v>8450.2</v>
      </c>
      <c r="C6" s="13"/>
      <c r="D6" s="18"/>
      <c r="E6" s="13"/>
      <c r="F6" s="9"/>
      <c r="G6" s="7"/>
    </row>
    <row r="7" spans="1:7" ht="15">
      <c r="A7" t="s">
        <v>12</v>
      </c>
      <c r="B7" s="8"/>
      <c r="C7" s="13"/>
      <c r="D7" s="18"/>
      <c r="E7" s="13"/>
      <c r="F7" s="7"/>
      <c r="G7" s="7"/>
    </row>
    <row r="8" spans="1:7" ht="15.75">
      <c r="A8" t="s">
        <v>13</v>
      </c>
      <c r="B8" s="15">
        <v>634.4</v>
      </c>
      <c r="C8" s="13"/>
      <c r="D8" s="18"/>
      <c r="E8" s="13"/>
      <c r="F8" s="7"/>
      <c r="G8" s="7"/>
    </row>
    <row r="9" spans="1:7" ht="15.75">
      <c r="A9" t="s">
        <v>14</v>
      </c>
      <c r="B9" s="16">
        <v>7815.8</v>
      </c>
      <c r="C9" s="13"/>
      <c r="D9" s="18"/>
      <c r="E9" s="13"/>
      <c r="F9" s="7"/>
      <c r="G9" s="7"/>
    </row>
    <row r="10" spans="2:7" ht="15">
      <c r="B10" s="8"/>
      <c r="C10" s="13"/>
      <c r="D10" s="18"/>
      <c r="E10" s="13"/>
      <c r="F10" s="7"/>
      <c r="G10" s="7"/>
    </row>
    <row r="11" spans="2:7" ht="15">
      <c r="B11" s="8"/>
      <c r="C11" s="13"/>
      <c r="D11" s="18"/>
      <c r="E11" s="13"/>
      <c r="F11" s="7"/>
      <c r="G11" s="7"/>
    </row>
    <row r="12" spans="2:7" ht="15">
      <c r="B12" s="8">
        <v>8481.9</v>
      </c>
      <c r="C12" s="13"/>
      <c r="D12" s="13"/>
      <c r="E12" s="13"/>
      <c r="F12" s="7"/>
      <c r="G12" s="7"/>
    </row>
    <row r="13" spans="1:7" ht="15">
      <c r="A13" t="s">
        <v>22</v>
      </c>
      <c r="B13" s="10">
        <f>-(B2+'источники-2013'!C17+'источники-2013'!C22)</f>
        <v>-8481.900000000001</v>
      </c>
      <c r="C13" s="13"/>
      <c r="D13" s="13"/>
      <c r="E13" s="13"/>
      <c r="F13" s="7"/>
      <c r="G13" s="7"/>
    </row>
    <row r="14" spans="1:7" ht="15">
      <c r="A14" t="s">
        <v>23</v>
      </c>
      <c r="B14" s="10">
        <f>B3+'источники-2013'!C19+'источники-2013'!C24</f>
        <v>8481.9</v>
      </c>
      <c r="C14" s="13"/>
      <c r="D14" s="10">
        <f>B3+'источники-2013'!C19+'источники-2013'!C24</f>
        <v>8481.9</v>
      </c>
      <c r="E14" s="13"/>
      <c r="F14" s="7"/>
      <c r="G14" s="7"/>
    </row>
    <row r="15" spans="1:7" ht="15.75">
      <c r="A15" t="s">
        <v>24</v>
      </c>
      <c r="B15" s="15">
        <f>B13+B14</f>
        <v>0</v>
      </c>
      <c r="C15" s="13"/>
      <c r="D15" s="13"/>
      <c r="E15" s="7"/>
      <c r="F15" s="7"/>
      <c r="G15" s="7"/>
    </row>
    <row r="16" spans="2:7" ht="15">
      <c r="B16" s="7"/>
      <c r="C16" s="7"/>
      <c r="D16" s="7"/>
      <c r="E16" s="7"/>
      <c r="F16" s="7"/>
      <c r="G16" s="7"/>
    </row>
    <row r="17" spans="2:7" ht="15">
      <c r="B17" s="7"/>
      <c r="C17" s="7"/>
      <c r="D17" s="7"/>
      <c r="E17" s="7"/>
      <c r="F17" s="7"/>
      <c r="G17" s="7"/>
    </row>
    <row r="18" spans="2:7" ht="15">
      <c r="B18" s="7"/>
      <c r="C18" s="7"/>
      <c r="D18" s="7"/>
      <c r="E18" s="7"/>
      <c r="F18" s="7"/>
      <c r="G18" s="7"/>
    </row>
    <row r="19" spans="2:7" ht="15">
      <c r="B19" s="7"/>
      <c r="C19" s="7"/>
      <c r="D19" s="7"/>
      <c r="E19" s="7"/>
      <c r="F19" s="7"/>
      <c r="G19" s="7"/>
    </row>
    <row r="20" spans="2:7" ht="15">
      <c r="B20" s="7"/>
      <c r="C20" s="7"/>
      <c r="D20" s="7"/>
      <c r="E20" s="7"/>
      <c r="F20" s="7"/>
      <c r="G20" s="7"/>
    </row>
    <row r="21" spans="2:7" ht="15">
      <c r="B21" s="7"/>
      <c r="C21" s="7"/>
      <c r="D21" s="7"/>
      <c r="E21" s="7"/>
      <c r="F21" s="7"/>
      <c r="G21" s="7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-</cp:lastModifiedBy>
  <cp:lastPrinted>2014-11-28T03:28:12Z</cp:lastPrinted>
  <dcterms:created xsi:type="dcterms:W3CDTF">2007-08-15T05:52:27Z</dcterms:created>
  <dcterms:modified xsi:type="dcterms:W3CDTF">2014-11-28T03:32:41Z</dcterms:modified>
  <cp:category/>
  <cp:version/>
  <cp:contentType/>
  <cp:contentStatus/>
</cp:coreProperties>
</file>