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845" windowHeight="1515" tabRatio="611" activeTab="0"/>
  </bookViews>
  <sheets>
    <sheet name="Свод" sheetId="1" r:id="rId1"/>
    <sheet name="Лист1" sheetId="2" r:id="rId2"/>
  </sheets>
  <definedNames>
    <definedName name="_xlnm._FilterDatabase" localSheetId="0" hidden="1">'Свод'!$A$13:$F$215</definedName>
    <definedName name="_xlnm.Print_Titles" localSheetId="0">'Свод'!$11:$11</definedName>
    <definedName name="_xlnm.Print_Area" localSheetId="0">'Свод'!$A$1:$F$215</definedName>
  </definedNames>
  <calcPr fullCalcOnLoad="1" refMode="R1C1"/>
</workbook>
</file>

<file path=xl/sharedStrings.xml><?xml version="1.0" encoding="utf-8"?>
<sst xmlns="http://schemas.openxmlformats.org/spreadsheetml/2006/main" count="1011" uniqueCount="210">
  <si>
    <t xml:space="preserve">Культура </t>
  </si>
  <si>
    <t>целевая статья</t>
  </si>
  <si>
    <t>Другие общегосударственные вопросы</t>
  </si>
  <si>
    <t>4409900</t>
  </si>
  <si>
    <t>Реализация других функций, связанных с обеспечением национальной безопасности и правоохранительной деятельности</t>
  </si>
  <si>
    <t>2479900</t>
  </si>
  <si>
    <t>Обеспечение пожарной безопасности</t>
  </si>
  <si>
    <t>Прочие мероприятия по благоустройству городских округов и поселений</t>
  </si>
  <si>
    <t>НАЦИОНАЛЬНАЯ ОБОРОНА</t>
  </si>
  <si>
    <t>ОБЩЕГОСУДАРСТВЕННЫЕ ВОПРОСЫ</t>
  </si>
  <si>
    <t>0000000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</si>
  <si>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</si>
  <si>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0020300</t>
  </si>
  <si>
    <t>0020400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</si>
  <si>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</si>
  <si>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Наименование показателя</t>
  </si>
  <si>
    <t>вид рас- хода</t>
  </si>
  <si>
    <t>2470000</t>
  </si>
  <si>
    <t>01</t>
  </si>
  <si>
    <t>03</t>
  </si>
  <si>
    <t>04</t>
  </si>
  <si>
    <t>05</t>
  </si>
  <si>
    <t>08</t>
  </si>
  <si>
    <t>09</t>
  </si>
  <si>
    <t>12</t>
  </si>
  <si>
    <t>02</t>
  </si>
  <si>
    <t>10</t>
  </si>
  <si>
    <t>11</t>
  </si>
  <si>
    <t>ЖИЛИЩНО-КОММУНАЛЬНОЕ ХОЗЯЙСТВО</t>
  </si>
  <si>
    <t>6000100</t>
  </si>
  <si>
    <t>6000500</t>
  </si>
  <si>
    <t>НАЦИОНАЛЬНАЯ БЕЗОПАСНОСТЬ И ПРАВООХРАНИТЕЛЬНАЯ ДЕЯТЕЛЬНОСТЬ</t>
  </si>
  <si>
    <t>Мобилизационная  и вневойсковая подготовка</t>
  </si>
  <si>
    <t>Уличное освещение</t>
  </si>
  <si>
    <t>Резервные фонды местных администраций</t>
  </si>
  <si>
    <t>0700500</t>
  </si>
  <si>
    <t>0029900</t>
  </si>
  <si>
    <t>Резервные фонды</t>
  </si>
  <si>
    <t>Обеспечение деятельности подведомственных учреждений</t>
  </si>
  <si>
    <t>Глава муниципального образования</t>
  </si>
  <si>
    <t>000</t>
  </si>
  <si>
    <t>0020000</t>
  </si>
  <si>
    <t>0700000</t>
  </si>
  <si>
    <t>6000000</t>
  </si>
  <si>
    <t>Благоустройство</t>
  </si>
  <si>
    <t>00</t>
  </si>
  <si>
    <t>раз-дел</t>
  </si>
  <si>
    <t xml:space="preserve">Сумма </t>
  </si>
  <si>
    <t>под-раздел</t>
  </si>
  <si>
    <t xml:space="preserve">Всего расходов 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</si>
  <si>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</si>
  <si>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</si>
  <si>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</si>
  <si>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Процентные платежи по долговым обязательствам</t>
  </si>
  <si>
    <t>0650000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</si>
  <si>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</si>
  <si>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2180000</t>
  </si>
  <si>
    <t>2180100</t>
  </si>
  <si>
    <t>Мероприятия по предупреждению и ликвидации последствий чрезвычайных ситуаций и стихийных бедствий</t>
  </si>
  <si>
    <t>0920300</t>
  </si>
  <si>
    <t>0920000</t>
  </si>
  <si>
    <t>Выполнение других обязательств государства</t>
  </si>
  <si>
    <t>Реализация государственных функций, связанных с общегосударственным управлением</t>
  </si>
  <si>
    <t>3400000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</si>
  <si>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</si>
  <si>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</si>
  <si>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3400300</t>
  </si>
  <si>
    <t>Мероприятия по землеустройству и землепользованию</t>
  </si>
  <si>
    <t>НАЦИОНАЛЬНАЯ ЭКОНОМИКА</t>
  </si>
  <si>
    <t>Коммунальное хозяйство</t>
  </si>
  <si>
    <t xml:space="preserve">Поддержка коммунального хозяйства </t>
  </si>
  <si>
    <t>3510000</t>
  </si>
  <si>
    <t>СОЦИАЛЬНАЯ ПОЛИТИКА</t>
  </si>
  <si>
    <t>Пенсионное обеспечение</t>
  </si>
  <si>
    <t>4910000</t>
  </si>
  <si>
    <t>4910100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</si>
  <si>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</si>
  <si>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</si>
  <si>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тыс.руб.</t>
  </si>
  <si>
    <t>100</t>
  </si>
  <si>
    <t>120</t>
  </si>
  <si>
    <t>Фонд оплаты труда и страховые взносы</t>
  </si>
  <si>
    <t>121</t>
  </si>
  <si>
    <t>122</t>
  </si>
  <si>
    <t>Иные выплаты персоналу, за исключением фонда оплаты труда</t>
  </si>
  <si>
    <t>200</t>
  </si>
  <si>
    <t>242</t>
  </si>
  <si>
    <t>244</t>
  </si>
  <si>
    <t>800</t>
  </si>
  <si>
    <t>852</t>
  </si>
  <si>
    <t>240</t>
  </si>
  <si>
    <t>850</t>
  </si>
  <si>
    <t>830</t>
  </si>
  <si>
    <t>831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</si>
  <si>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</si>
  <si>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</si>
  <si>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Исполнение судебных актов</t>
  </si>
  <si>
    <t>Уплата налогов, сборов и иных платежей</t>
  </si>
  <si>
    <t>Уплата прочих налогов, сборов и иных платежей</t>
  </si>
  <si>
    <t>870</t>
  </si>
  <si>
    <t>Резервные средства</t>
  </si>
  <si>
    <t>13</t>
  </si>
  <si>
    <t>Центральный аппарат</t>
  </si>
  <si>
    <t>0900200</t>
  </si>
  <si>
    <t>111</t>
  </si>
  <si>
    <t>112</t>
  </si>
  <si>
    <t>110</t>
  </si>
  <si>
    <t>Расходы на выплаты персоналу казенных учреждений</t>
  </si>
  <si>
    <t>243</t>
  </si>
  <si>
    <t>Общеэкономические вопросы</t>
  </si>
  <si>
    <t>Дорожное хозяйство (дорожные фонды)</t>
  </si>
  <si>
    <t>3150000</t>
  </si>
  <si>
    <t>3150300</t>
  </si>
  <si>
    <t>Дорожное хозяйство</t>
  </si>
  <si>
    <t>6000400</t>
  </si>
  <si>
    <t>Организация и содержание мест захоронения</t>
  </si>
  <si>
    <t>Пособия и компенсации гражданам и иные социальные выплаты, кроме публичных нормативных обязательств</t>
  </si>
  <si>
    <t>321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</si>
  <si>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</si>
  <si>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</si>
  <si>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</si>
  <si>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Жилищное хозяйство</t>
  </si>
  <si>
    <t>3500200</t>
  </si>
  <si>
    <t>3500000</t>
  </si>
  <si>
    <t>Поддержка жилищного хозяйства</t>
  </si>
  <si>
    <t>Капитальный ремонт муниципального жилищного фонда</t>
  </si>
  <si>
    <t>Мероприятия в области жилищного хозяйства</t>
  </si>
  <si>
    <t>3500300</t>
  </si>
  <si>
    <t>Социальное обеспечение и иные выплаты населению</t>
  </si>
  <si>
    <t>300</t>
  </si>
  <si>
    <t>700</t>
  </si>
  <si>
    <t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</si>
  <si>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</si>
  <si>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</si>
  <si>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 xml:space="preserve">Иные закупки товаров, работ и услуг для государственных (муниципальных) нужд 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</si>
  <si>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</si>
  <si>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государственных (муниципальных) нужд</t>
  </si>
  <si>
    <t>Обслуживание государственного (муниципального) долга Российской Федерации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</si>
  <si>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</t>
  </si>
  <si>
    <t>3510500</t>
  </si>
  <si>
    <t>Мероприятия в области коммунального хозяйства</t>
  </si>
  <si>
    <t>Закупка товаров, работ и услуг для государственных(муниципальных нужд)</t>
  </si>
  <si>
    <t>Закупка товаров, работ и услуг для государственных( муниципальных нужд)</t>
  </si>
  <si>
    <t>Целевые программы муниципальных образований</t>
  </si>
  <si>
    <t>7950000</t>
  </si>
  <si>
    <t>"Пожарная безопасность и защита населения и территории сельского поселения от чрезвычайных ситуаций на 2011-2013 г"</t>
  </si>
  <si>
    <t>"Повышение безопасности дорожного движения, благоустройства и содержание улично-дорожной сети Ершовского МО на 2011-2015 г."</t>
  </si>
  <si>
    <t>" Обеспечение охраны жизни и здоровья людей на водных объектах на территории Ершовского МО на 2013-2014 г.г."</t>
  </si>
  <si>
    <t xml:space="preserve">муниципального образования третьего </t>
  </si>
  <si>
    <t xml:space="preserve">Глава Ершовского </t>
  </si>
  <si>
    <t>муниципального образования</t>
  </si>
  <si>
    <t>А.В.Квитка</t>
  </si>
  <si>
    <t>к решению Думы Ершовского</t>
  </si>
  <si>
    <t>0026100</t>
  </si>
  <si>
    <t>0026200</t>
  </si>
  <si>
    <t>7950102</t>
  </si>
  <si>
    <t>7950202</t>
  </si>
  <si>
    <t>7950302</t>
  </si>
  <si>
    <t>"Повышение энергетической эффективности в Ершовском МО на 2010-2015 г.г."</t>
  </si>
  <si>
    <t>7950402</t>
  </si>
  <si>
    <t>7950502</t>
  </si>
  <si>
    <t>7950602</t>
  </si>
  <si>
    <t>«Поддержка народного творчества, организация  библиотечного обслуживания и  развитие физической культуры и спорта на территории  Ершовского муниципального образования на 2013- 2015 годы"</t>
  </si>
  <si>
    <t xml:space="preserve">Распределение бюджетных ассигнований Ершовского муниципального образования на 2014 год по разделам, подразделам, целевым статьям и видам расходов классификации расходов бюджетов Российской Федерации </t>
  </si>
  <si>
    <t>Государственная программа Иркутской области "Совершенствование механизмов управления экономическим развитием" на 2014-2018 годы</t>
  </si>
  <si>
    <t>Субвенции на осуществление первичного воинского учета на территориях, где отсутствуют военные комиссариаты</t>
  </si>
  <si>
    <t>6030000</t>
  </si>
  <si>
    <t>6030200</t>
  </si>
  <si>
    <t>6035118</t>
  </si>
  <si>
    <t>Государственная программа Иркутской области "Развитие жилищно-коммунального хозяйства Иркутской области" на 2014-2018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</si>
  <si>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 на 2014-2018 годы</t>
  </si>
  <si>
    <t>Субвенции на осуществление отдельных обастных государственных полномочий в области регулирования тарифов на услуги организаций коммунального комплекса</t>
  </si>
  <si>
    <t>6100000</t>
  </si>
  <si>
    <t>6130000</t>
  </si>
  <si>
    <t>6130100</t>
  </si>
  <si>
    <t>Программа комплексного развития систем коммунальной инфраструктуры Ершовского МО на  2013-2015 г.г"</t>
  </si>
  <si>
    <t>14</t>
  </si>
  <si>
    <t>79500000</t>
  </si>
  <si>
    <t>Профилактика терроризма и экстримизма, а также минимизации и (или) ликвидации последствий проявлений террризма и экстримизма на территории Ершовского муниципального образования на 2014-2016 г.г.</t>
  </si>
  <si>
    <t>"Профилактика наркомании и токсикомании на территории Ершовского муцниципального образования на 2014-2016гг.</t>
  </si>
  <si>
    <t>Подпрограмма "Создание условий для эффективного и ответственного управления муниципальными финансами, повышения устоичивости бюджетов муниципальных образований Иркутской области" на 2014-2016 годы</t>
  </si>
  <si>
    <t>Основное мероприятие "Распределение между бюджетами муниципальных образований средств федерального бюджета на осуществление переданных полномочий" на 2014-2016 годы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</si>
  <si>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</si>
  <si>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 на 2014-2018 годы</t>
  </si>
  <si>
    <t>Другие вопросы в области национальной безопассности и правоохранительной деятельности</t>
  </si>
  <si>
    <t>Межбюджетные трансферты</t>
  </si>
  <si>
    <t>500</t>
  </si>
  <si>
    <t>Осуществление полномочий по утверждению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строительства,реконструкции, капитального ремонта объектов катипального строительства, расположенных на территории поселения, утверждение местных нормативов градостроительного проектирования поселений,резервирование земель и изъятие, в том числе путем выкупа,земельных участков в границах поселения для муниципальных нужд, осуществление земельного контроля за использованием земель поселения</t>
  </si>
  <si>
    <t>Осуществление полномочий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технагенного характера</t>
  </si>
  <si>
    <t>6130103</t>
  </si>
  <si>
    <t>Функционирование высшего должностного лица субъекта Российской Федерации и муниципального образования</t>
  </si>
  <si>
    <t xml:space="preserve">КУЛЬТУРА, КИНЕМАТОГРАФИЯ </t>
  </si>
  <si>
    <t>06</t>
  </si>
  <si>
    <t>0026000</t>
  </si>
  <si>
    <t>Осуществление полномочий по осуществлению внешнего муниципального финансового контроля в поселении</t>
  </si>
  <si>
    <t>Обеспечение деятельности финансовых, налоговых и таможенных органов и органов финансового  (финансово-бюджетного) надзора</t>
  </si>
  <si>
    <t>7950702</t>
  </si>
  <si>
    <t>7950802</t>
  </si>
  <si>
    <t>7950902</t>
  </si>
  <si>
    <t>коды классификации расходов бюджета</t>
  </si>
  <si>
    <t>6140102</t>
  </si>
  <si>
    <t>Отдельные мероприятия в области дорожного хозяйства</t>
  </si>
  <si>
    <t>Приложение № 6</t>
  </si>
  <si>
    <t>Меропрятия подпрограммы " Модернизация объектов коммунальной инфраструктуры Иркутской области на 2014-2018 годы " государственной программы" Развитие жилищно-коммунального хозяйства Иркутской области на 2014-2018 г.г."</t>
  </si>
  <si>
    <t>Капитальный и текущий ремонты, проектные работы, производимые по плану  отдела ЖКХ</t>
  </si>
  <si>
    <t>Реализация мероприятий перечня проектов народных инициатив</t>
  </si>
  <si>
    <t xml:space="preserve">созыва       от                  № </t>
  </si>
  <si>
    <t>795102</t>
  </si>
  <si>
    <t>90А0600</t>
  </si>
  <si>
    <t>от 28.11.2014 №9/1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</si>
</sst>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?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7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Continuous"/>
    </xf>
    <xf numFmtId="49" fontId="9" fillId="0" borderId="0" xfId="0" applyNumberFormat="1" applyFont="1" applyFill="1" applyBorder="1" applyAlignment="1">
      <alignment horizontal="centerContinuous"/>
    </xf>
    <xf numFmtId="0" fontId="9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/>
    </xf>
    <xf numFmtId="176" fontId="10" fillId="0" borderId="13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176" fontId="10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176" fontId="9" fillId="0" borderId="10" xfId="0" applyNumberFormat="1" applyFont="1" applyFill="1" applyBorder="1" applyAlignment="1">
      <alignment/>
    </xf>
    <xf numFmtId="176" fontId="10" fillId="0" borderId="10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176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wrapText="1"/>
    </xf>
    <xf numFmtId="0" fontId="9" fillId="0" borderId="14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8"/>
  <sheetViews>
    <sheetView showGridLines="0"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81.75390625" style="13" customWidth="1"/>
    <col min="2" max="2" width="8.375" style="12" customWidth="1"/>
    <col min="3" max="3" width="7.375" style="12" customWidth="1"/>
    <col min="4" max="4" width="11.25390625" style="13" customWidth="1"/>
    <col min="5" max="5" width="8.25390625" style="13" customWidth="1"/>
    <col min="6" max="6" width="12.875" style="14" customWidth="1"/>
    <col min="7" max="7" width="9.125" style="13" customWidth="1"/>
    <col min="8" max="8" width="9.125" style="6" customWidth="1"/>
    <col min="9" max="16384" width="9.125" style="2" customWidth="1"/>
  </cols>
  <sheetData>
    <row r="1" spans="1:6" ht="15.75">
      <c r="A1" s="17"/>
      <c r="B1" s="18" t="s">
        <v>202</v>
      </c>
      <c r="C1" s="19"/>
      <c r="D1" s="20"/>
      <c r="E1" s="20"/>
      <c r="F1" s="20"/>
    </row>
    <row r="2" spans="1:6" ht="15.75">
      <c r="A2" s="17"/>
      <c r="B2" s="20" t="s">
        <v>152</v>
      </c>
      <c r="C2" s="19"/>
      <c r="D2" s="20"/>
      <c r="E2" s="20"/>
      <c r="F2" s="20"/>
    </row>
    <row r="3" spans="1:6" ht="15.75">
      <c r="A3" s="17"/>
      <c r="B3" s="20" t="s">
        <v>148</v>
      </c>
      <c r="C3" s="19"/>
      <c r="D3" s="20"/>
      <c r="E3" s="20"/>
      <c r="F3" s="20"/>
    </row>
    <row r="4" spans="1:6" ht="15.75">
      <c r="A4" s="17"/>
      <c r="B4" s="20" t="s">
        <v>206</v>
      </c>
      <c r="C4" s="19" t="s">
        <v>209</v>
      </c>
      <c r="D4" s="20"/>
      <c r="E4" s="20"/>
      <c r="F4" s="20"/>
    </row>
    <row r="5" spans="1:6" ht="15.75">
      <c r="A5" s="17"/>
      <c r="B5" s="21"/>
      <c r="C5" s="21"/>
      <c r="D5" s="17"/>
      <c r="E5" s="17"/>
      <c r="F5" s="22"/>
    </row>
    <row r="6" spans="1:6" ht="47.25" customHeight="1">
      <c r="A6" s="57" t="s">
        <v>163</v>
      </c>
      <c r="B6" s="57"/>
      <c r="C6" s="57"/>
      <c r="D6" s="57"/>
      <c r="E6" s="57"/>
      <c r="F6" s="57"/>
    </row>
    <row r="7" spans="1:6" ht="15.75">
      <c r="A7" s="17"/>
      <c r="B7" s="21"/>
      <c r="C7" s="21"/>
      <c r="D7" s="17"/>
      <c r="E7" s="17"/>
      <c r="F7" s="23"/>
    </row>
    <row r="8" spans="1:18" ht="15.75">
      <c r="A8" s="17"/>
      <c r="B8" s="24"/>
      <c r="C8" s="24"/>
      <c r="D8" s="25"/>
      <c r="E8" s="25"/>
      <c r="F8" s="23" t="s">
        <v>78</v>
      </c>
      <c r="K8" s="4"/>
      <c r="L8" s="4"/>
      <c r="M8" s="4"/>
      <c r="N8" s="4"/>
      <c r="O8" s="4"/>
      <c r="P8" s="4"/>
      <c r="Q8" s="4"/>
      <c r="R8" s="4"/>
    </row>
    <row r="9" spans="1:18" ht="15.75">
      <c r="A9" s="56" t="s">
        <v>15</v>
      </c>
      <c r="B9" s="55" t="s">
        <v>199</v>
      </c>
      <c r="C9" s="55"/>
      <c r="D9" s="55"/>
      <c r="E9" s="55"/>
      <c r="F9" s="53" t="s">
        <v>47</v>
      </c>
      <c r="H9" s="7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31.5">
      <c r="A10" s="56"/>
      <c r="B10" s="28" t="s">
        <v>46</v>
      </c>
      <c r="C10" s="29" t="s">
        <v>48</v>
      </c>
      <c r="D10" s="29" t="s">
        <v>1</v>
      </c>
      <c r="E10" s="29" t="s">
        <v>16</v>
      </c>
      <c r="F10" s="54"/>
      <c r="H10" s="7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0" s="1" customFormat="1" ht="15.75">
      <c r="A11" s="26">
        <v>1</v>
      </c>
      <c r="B11" s="26">
        <v>3</v>
      </c>
      <c r="C11" s="26">
        <v>4</v>
      </c>
      <c r="D11" s="26">
        <v>5</v>
      </c>
      <c r="E11" s="26">
        <v>6</v>
      </c>
      <c r="F11" s="26">
        <v>7</v>
      </c>
      <c r="G11" s="16"/>
      <c r="H11" s="10"/>
      <c r="I11" s="11"/>
      <c r="J11" s="11"/>
    </row>
    <row r="12" spans="1:8" s="8" customFormat="1" ht="15.75">
      <c r="A12" s="47" t="s">
        <v>9</v>
      </c>
      <c r="B12" s="31" t="s">
        <v>18</v>
      </c>
      <c r="C12" s="31" t="s">
        <v>45</v>
      </c>
      <c r="D12" s="31" t="s">
        <v>10</v>
      </c>
      <c r="E12" s="31" t="s">
        <v>40</v>
      </c>
      <c r="F12" s="32">
        <f>F13+F20+F40+F43+F48</f>
        <v>3717.3999999999996</v>
      </c>
      <c r="G12" s="15"/>
      <c r="H12" s="7"/>
    </row>
    <row r="13" spans="1:10" s="9" customFormat="1" ht="31.5">
      <c r="A13" s="48" t="s">
        <v>190</v>
      </c>
      <c r="B13" s="33" t="s">
        <v>18</v>
      </c>
      <c r="C13" s="33" t="s">
        <v>25</v>
      </c>
      <c r="D13" s="33" t="s">
        <v>10</v>
      </c>
      <c r="E13" s="33" t="s">
        <v>40</v>
      </c>
      <c r="F13" s="34">
        <f>F14</f>
        <v>599.5</v>
      </c>
      <c r="G13" s="13"/>
      <c r="H13" s="7"/>
      <c r="I13" s="8"/>
      <c r="J13" s="8"/>
    </row>
    <row r="14" spans="1:8" s="9" customFormat="1" ht="47.25">
      <c r="A14" s="49" t="s">
        <v>11</v>
      </c>
      <c r="B14" s="36" t="s">
        <v>18</v>
      </c>
      <c r="C14" s="36" t="s">
        <v>25</v>
      </c>
      <c r="D14" s="36" t="s">
        <v>41</v>
      </c>
      <c r="E14" s="36" t="s">
        <v>40</v>
      </c>
      <c r="F14" s="37">
        <f>F15</f>
        <v>599.5</v>
      </c>
      <c r="G14" s="13"/>
      <c r="H14" s="6"/>
    </row>
    <row r="15" spans="1:8" s="9" customFormat="1" ht="15.75">
      <c r="A15" s="48" t="s">
        <v>39</v>
      </c>
      <c r="B15" s="36" t="s">
        <v>18</v>
      </c>
      <c r="C15" s="36" t="s">
        <v>25</v>
      </c>
      <c r="D15" s="36" t="s">
        <v>12</v>
      </c>
      <c r="E15" s="36" t="s">
        <v>40</v>
      </c>
      <c r="F15" s="37">
        <f>F16</f>
        <v>599.5</v>
      </c>
      <c r="G15" s="13"/>
      <c r="H15" s="6"/>
    </row>
    <row r="16" spans="1:8" s="9" customFormat="1" ht="47.25" customHeight="1">
      <c r="A16" s="49" t="s">
        <v>182</v>
      </c>
      <c r="B16" s="36" t="s">
        <v>18</v>
      </c>
      <c r="C16" s="36" t="s">
        <v>25</v>
      </c>
      <c r="D16" s="36" t="s">
        <v>12</v>
      </c>
      <c r="E16" s="36" t="s">
        <v>79</v>
      </c>
      <c r="F16" s="37">
        <v>599.5</v>
      </c>
      <c r="G16" s="13"/>
      <c r="H16" s="6"/>
    </row>
    <row r="17" spans="1:8" s="9" customFormat="1" ht="15.75" hidden="1">
      <c r="A17" s="49" t="s">
        <v>132</v>
      </c>
      <c r="B17" s="36" t="s">
        <v>18</v>
      </c>
      <c r="C17" s="36" t="s">
        <v>25</v>
      </c>
      <c r="D17" s="36" t="s">
        <v>12</v>
      </c>
      <c r="E17" s="36" t="s">
        <v>80</v>
      </c>
      <c r="F17" s="37">
        <f>F18+F19</f>
        <v>375.1</v>
      </c>
      <c r="G17" s="13"/>
      <c r="H17" s="6"/>
    </row>
    <row r="18" spans="1:8" s="9" customFormat="1" ht="15.75" hidden="1">
      <c r="A18" s="49" t="s">
        <v>81</v>
      </c>
      <c r="B18" s="36" t="s">
        <v>18</v>
      </c>
      <c r="C18" s="36" t="s">
        <v>25</v>
      </c>
      <c r="D18" s="36" t="s">
        <v>12</v>
      </c>
      <c r="E18" s="36" t="s">
        <v>82</v>
      </c>
      <c r="F18" s="37">
        <v>353.1</v>
      </c>
      <c r="G18" s="13"/>
      <c r="H18" s="6"/>
    </row>
    <row r="19" spans="1:8" s="9" customFormat="1" ht="15.75" hidden="1">
      <c r="A19" s="49" t="s">
        <v>84</v>
      </c>
      <c r="B19" s="36" t="s">
        <v>18</v>
      </c>
      <c r="C19" s="36" t="s">
        <v>25</v>
      </c>
      <c r="D19" s="36" t="s">
        <v>12</v>
      </c>
      <c r="E19" s="36" t="s">
        <v>83</v>
      </c>
      <c r="F19" s="37">
        <v>22</v>
      </c>
      <c r="G19" s="13"/>
      <c r="H19" s="6"/>
    </row>
    <row r="20" spans="1:8" s="9" customFormat="1" ht="47.25">
      <c r="A20" s="48" t="s">
        <v>14</v>
      </c>
      <c r="B20" s="33" t="s">
        <v>18</v>
      </c>
      <c r="C20" s="33" t="s">
        <v>20</v>
      </c>
      <c r="D20" s="33" t="s">
        <v>10</v>
      </c>
      <c r="E20" s="33" t="s">
        <v>40</v>
      </c>
      <c r="F20" s="34">
        <f>F21</f>
        <v>3023.1</v>
      </c>
      <c r="G20" s="13"/>
      <c r="H20" s="6"/>
    </row>
    <row r="21" spans="1:8" s="9" customFormat="1" ht="47.25">
      <c r="A21" s="49" t="s">
        <v>11</v>
      </c>
      <c r="B21" s="36" t="s">
        <v>18</v>
      </c>
      <c r="C21" s="36" t="s">
        <v>20</v>
      </c>
      <c r="D21" s="36" t="s">
        <v>41</v>
      </c>
      <c r="E21" s="36" t="s">
        <v>40</v>
      </c>
      <c r="F21" s="37">
        <f>F22+F31+F37+F38</f>
        <v>3023.1</v>
      </c>
      <c r="G21" s="13"/>
      <c r="H21" s="6"/>
    </row>
    <row r="22" spans="1:8" s="9" customFormat="1" ht="15.75">
      <c r="A22" s="49" t="s">
        <v>102</v>
      </c>
      <c r="B22" s="36" t="s">
        <v>18</v>
      </c>
      <c r="C22" s="36" t="s">
        <v>20</v>
      </c>
      <c r="D22" s="36" t="s">
        <v>13</v>
      </c>
      <c r="E22" s="36" t="s">
        <v>40</v>
      </c>
      <c r="F22" s="37">
        <f>F23+F27</f>
        <v>2911.7999999999997</v>
      </c>
      <c r="G22" s="13"/>
      <c r="H22" s="6"/>
    </row>
    <row r="23" spans="1:8" s="9" customFormat="1" ht="50.25" customHeight="1">
      <c r="A23" s="49" t="s">
        <v>131</v>
      </c>
      <c r="B23" s="36" t="s">
        <v>18</v>
      </c>
      <c r="C23" s="36" t="s">
        <v>20</v>
      </c>
      <c r="D23" s="36" t="s">
        <v>13</v>
      </c>
      <c r="E23" s="36" t="s">
        <v>79</v>
      </c>
      <c r="F23" s="37">
        <v>2530.2</v>
      </c>
      <c r="G23" s="13"/>
      <c r="H23" s="6"/>
    </row>
    <row r="24" spans="1:8" s="9" customFormat="1" ht="15.75" hidden="1">
      <c r="A24" s="49" t="s">
        <v>132</v>
      </c>
      <c r="B24" s="36" t="s">
        <v>18</v>
      </c>
      <c r="C24" s="36" t="s">
        <v>20</v>
      </c>
      <c r="D24" s="36" t="s">
        <v>13</v>
      </c>
      <c r="E24" s="36" t="s">
        <v>80</v>
      </c>
      <c r="F24" s="37">
        <f>F25+F26</f>
        <v>0</v>
      </c>
      <c r="G24" s="13"/>
      <c r="H24" s="6"/>
    </row>
    <row r="25" spans="1:8" s="9" customFormat="1" ht="15.75" hidden="1">
      <c r="A25" s="49" t="s">
        <v>81</v>
      </c>
      <c r="B25" s="36" t="s">
        <v>18</v>
      </c>
      <c r="C25" s="36" t="s">
        <v>20</v>
      </c>
      <c r="D25" s="36" t="s">
        <v>13</v>
      </c>
      <c r="E25" s="36" t="s">
        <v>82</v>
      </c>
      <c r="F25" s="37"/>
      <c r="G25" s="13"/>
      <c r="H25" s="6"/>
    </row>
    <row r="26" spans="1:8" s="9" customFormat="1" ht="15.75" hidden="1">
      <c r="A26" s="49" t="s">
        <v>84</v>
      </c>
      <c r="B26" s="36" t="s">
        <v>18</v>
      </c>
      <c r="C26" s="36" t="s">
        <v>20</v>
      </c>
      <c r="D26" s="36" t="s">
        <v>13</v>
      </c>
      <c r="E26" s="36" t="s">
        <v>83</v>
      </c>
      <c r="F26" s="37"/>
      <c r="G26" s="13"/>
      <c r="H26" s="6"/>
    </row>
    <row r="27" spans="1:8" s="9" customFormat="1" ht="22.5" customHeight="1">
      <c r="A27" s="49" t="s">
        <v>133</v>
      </c>
      <c r="B27" s="36" t="s">
        <v>18</v>
      </c>
      <c r="C27" s="36" t="s">
        <v>20</v>
      </c>
      <c r="D27" s="36" t="s">
        <v>13</v>
      </c>
      <c r="E27" s="36" t="s">
        <v>85</v>
      </c>
      <c r="F27" s="37">
        <v>381.6</v>
      </c>
      <c r="G27" s="13"/>
      <c r="H27" s="6"/>
    </row>
    <row r="28" spans="1:8" s="9" customFormat="1" ht="31.5" hidden="1">
      <c r="A28" s="49" t="s">
        <v>134</v>
      </c>
      <c r="B28" s="36" t="s">
        <v>18</v>
      </c>
      <c r="C28" s="36" t="s">
        <v>20</v>
      </c>
      <c r="D28" s="36" t="s">
        <v>13</v>
      </c>
      <c r="E28" s="36" t="s">
        <v>90</v>
      </c>
      <c r="F28" s="37">
        <f>F29+F30</f>
        <v>0</v>
      </c>
      <c r="G28" s="13"/>
      <c r="H28" s="6"/>
    </row>
    <row r="29" spans="1:8" s="9" customFormat="1" ht="31.5" hidden="1">
      <c r="A29" s="49" t="s">
        <v>94</v>
      </c>
      <c r="B29" s="36" t="s">
        <v>18</v>
      </c>
      <c r="C29" s="36" t="s">
        <v>20</v>
      </c>
      <c r="D29" s="36" t="s">
        <v>13</v>
      </c>
      <c r="E29" s="36" t="s">
        <v>86</v>
      </c>
      <c r="F29" s="37"/>
      <c r="G29" s="13"/>
      <c r="H29" s="6"/>
    </row>
    <row r="30" spans="1:8" s="9" customFormat="1" ht="31.5" hidden="1">
      <c r="A30" s="49" t="s">
        <v>136</v>
      </c>
      <c r="B30" s="36" t="s">
        <v>18</v>
      </c>
      <c r="C30" s="36" t="s">
        <v>20</v>
      </c>
      <c r="D30" s="36" t="s">
        <v>13</v>
      </c>
      <c r="E30" s="36" t="s">
        <v>87</v>
      </c>
      <c r="F30" s="37"/>
      <c r="G30" s="13"/>
      <c r="H30" s="6"/>
    </row>
    <row r="31" spans="1:8" s="9" customFormat="1" ht="22.5" customHeight="1">
      <c r="A31" s="49" t="s">
        <v>95</v>
      </c>
      <c r="B31" s="36" t="s">
        <v>18</v>
      </c>
      <c r="C31" s="36" t="s">
        <v>20</v>
      </c>
      <c r="D31" s="36" t="s">
        <v>13</v>
      </c>
      <c r="E31" s="36" t="s">
        <v>88</v>
      </c>
      <c r="F31" s="37">
        <v>4.2</v>
      </c>
      <c r="G31" s="13"/>
      <c r="H31" s="6"/>
    </row>
    <row r="32" spans="1:8" s="9" customFormat="1" ht="15.75" hidden="1">
      <c r="A32" s="49" t="s">
        <v>96</v>
      </c>
      <c r="B32" s="36" t="s">
        <v>18</v>
      </c>
      <c r="C32" s="36" t="s">
        <v>20</v>
      </c>
      <c r="D32" s="36" t="s">
        <v>13</v>
      </c>
      <c r="E32" s="36" t="s">
        <v>92</v>
      </c>
      <c r="F32" s="37">
        <f>F33</f>
        <v>0</v>
      </c>
      <c r="G32" s="13"/>
      <c r="H32" s="6"/>
    </row>
    <row r="33" spans="1:8" s="9" customFormat="1" ht="63" hidden="1">
      <c r="A33" s="49" t="s">
        <v>138</v>
      </c>
      <c r="B33" s="36" t="s">
        <v>18</v>
      </c>
      <c r="C33" s="36" t="s">
        <v>20</v>
      </c>
      <c r="D33" s="36" t="s">
        <v>13</v>
      </c>
      <c r="E33" s="36" t="s">
        <v>93</v>
      </c>
      <c r="F33" s="37"/>
      <c r="G33" s="13"/>
      <c r="H33" s="6"/>
    </row>
    <row r="34" spans="1:8" s="9" customFormat="1" ht="15.75" hidden="1">
      <c r="A34" s="49" t="s">
        <v>97</v>
      </c>
      <c r="B34" s="36" t="s">
        <v>18</v>
      </c>
      <c r="C34" s="36" t="s">
        <v>20</v>
      </c>
      <c r="D34" s="36" t="s">
        <v>13</v>
      </c>
      <c r="E34" s="36" t="s">
        <v>91</v>
      </c>
      <c r="F34" s="37">
        <f>F35</f>
        <v>0</v>
      </c>
      <c r="G34" s="13"/>
      <c r="H34" s="6"/>
    </row>
    <row r="35" spans="1:8" s="9" customFormat="1" ht="15.75" hidden="1">
      <c r="A35" s="49" t="s">
        <v>98</v>
      </c>
      <c r="B35" s="36" t="s">
        <v>18</v>
      </c>
      <c r="C35" s="36" t="s">
        <v>20</v>
      </c>
      <c r="D35" s="36" t="s">
        <v>13</v>
      </c>
      <c r="E35" s="36" t="s">
        <v>89</v>
      </c>
      <c r="F35" s="37"/>
      <c r="G35" s="13"/>
      <c r="H35" s="6"/>
    </row>
    <row r="36" spans="1:8" s="9" customFormat="1" ht="51.75" customHeight="1">
      <c r="A36" s="49" t="s">
        <v>188</v>
      </c>
      <c r="B36" s="36" t="s">
        <v>18</v>
      </c>
      <c r="C36" s="36" t="s">
        <v>20</v>
      </c>
      <c r="D36" s="36" t="s">
        <v>153</v>
      </c>
      <c r="E36" s="36" t="s">
        <v>40</v>
      </c>
      <c r="F36" s="37">
        <v>40.8</v>
      </c>
      <c r="G36" s="13"/>
      <c r="H36" s="6"/>
    </row>
    <row r="37" spans="1:8" s="9" customFormat="1" ht="15.75">
      <c r="A37" s="49" t="s">
        <v>185</v>
      </c>
      <c r="B37" s="36" t="s">
        <v>18</v>
      </c>
      <c r="C37" s="36" t="s">
        <v>20</v>
      </c>
      <c r="D37" s="36" t="s">
        <v>153</v>
      </c>
      <c r="E37" s="36" t="s">
        <v>186</v>
      </c>
      <c r="F37" s="37">
        <v>40.8</v>
      </c>
      <c r="G37" s="13"/>
      <c r="H37" s="6"/>
    </row>
    <row r="38" spans="1:8" s="9" customFormat="1" ht="164.25" customHeight="1">
      <c r="A38" s="49" t="s">
        <v>187</v>
      </c>
      <c r="B38" s="36" t="s">
        <v>18</v>
      </c>
      <c r="C38" s="36" t="s">
        <v>20</v>
      </c>
      <c r="D38" s="36" t="s">
        <v>154</v>
      </c>
      <c r="E38" s="36" t="s">
        <v>40</v>
      </c>
      <c r="F38" s="37">
        <v>66.3</v>
      </c>
      <c r="G38" s="13"/>
      <c r="H38" s="6"/>
    </row>
    <row r="39" spans="1:8" s="9" customFormat="1" ht="15.75">
      <c r="A39" s="49" t="s">
        <v>185</v>
      </c>
      <c r="B39" s="36" t="s">
        <v>18</v>
      </c>
      <c r="C39" s="36" t="s">
        <v>20</v>
      </c>
      <c r="D39" s="36" t="s">
        <v>154</v>
      </c>
      <c r="E39" s="36" t="s">
        <v>186</v>
      </c>
      <c r="F39" s="37">
        <v>66.3</v>
      </c>
      <c r="G39" s="13"/>
      <c r="H39" s="6"/>
    </row>
    <row r="40" spans="1:8" s="9" customFormat="1" ht="31.5">
      <c r="A40" s="48" t="s">
        <v>195</v>
      </c>
      <c r="B40" s="33" t="s">
        <v>18</v>
      </c>
      <c r="C40" s="33" t="s">
        <v>192</v>
      </c>
      <c r="D40" s="33" t="s">
        <v>10</v>
      </c>
      <c r="E40" s="33" t="s">
        <v>40</v>
      </c>
      <c r="F40" s="34">
        <v>69.1</v>
      </c>
      <c r="G40" s="13"/>
      <c r="H40" s="6"/>
    </row>
    <row r="41" spans="1:8" s="9" customFormat="1" ht="31.5">
      <c r="A41" s="49" t="s">
        <v>194</v>
      </c>
      <c r="B41" s="36" t="s">
        <v>18</v>
      </c>
      <c r="C41" s="36" t="s">
        <v>192</v>
      </c>
      <c r="D41" s="36" t="s">
        <v>193</v>
      </c>
      <c r="E41" s="36" t="s">
        <v>40</v>
      </c>
      <c r="F41" s="37">
        <v>69.1</v>
      </c>
      <c r="G41" s="13"/>
      <c r="H41" s="6"/>
    </row>
    <row r="42" spans="1:8" s="9" customFormat="1" ht="15.75">
      <c r="A42" s="49" t="s">
        <v>185</v>
      </c>
      <c r="B42" s="36" t="s">
        <v>18</v>
      </c>
      <c r="C42" s="36" t="s">
        <v>192</v>
      </c>
      <c r="D42" s="36" t="s">
        <v>193</v>
      </c>
      <c r="E42" s="36" t="s">
        <v>186</v>
      </c>
      <c r="F42" s="37">
        <v>69.1</v>
      </c>
      <c r="G42" s="13"/>
      <c r="H42" s="6"/>
    </row>
    <row r="43" spans="1:8" s="9" customFormat="1" ht="15.75">
      <c r="A43" s="48" t="s">
        <v>37</v>
      </c>
      <c r="B43" s="33" t="s">
        <v>18</v>
      </c>
      <c r="C43" s="33" t="s">
        <v>27</v>
      </c>
      <c r="D43" s="33" t="s">
        <v>10</v>
      </c>
      <c r="E43" s="33" t="s">
        <v>40</v>
      </c>
      <c r="F43" s="34">
        <f>F44</f>
        <v>15</v>
      </c>
      <c r="G43" s="13"/>
      <c r="H43" s="6"/>
    </row>
    <row r="44" spans="1:8" s="9" customFormat="1" ht="15.75">
      <c r="A44" s="49" t="s">
        <v>37</v>
      </c>
      <c r="B44" s="36" t="s">
        <v>18</v>
      </c>
      <c r="C44" s="36" t="s">
        <v>27</v>
      </c>
      <c r="D44" s="36" t="s">
        <v>42</v>
      </c>
      <c r="E44" s="36" t="s">
        <v>40</v>
      </c>
      <c r="F44" s="37">
        <f>F45</f>
        <v>15</v>
      </c>
      <c r="G44" s="13"/>
      <c r="H44" s="6"/>
    </row>
    <row r="45" spans="1:8" s="9" customFormat="1" ht="15.75">
      <c r="A45" s="49" t="s">
        <v>34</v>
      </c>
      <c r="B45" s="36" t="s">
        <v>18</v>
      </c>
      <c r="C45" s="36" t="s">
        <v>27</v>
      </c>
      <c r="D45" s="36" t="s">
        <v>35</v>
      </c>
      <c r="E45" s="36" t="s">
        <v>40</v>
      </c>
      <c r="F45" s="37">
        <f>F46</f>
        <v>15</v>
      </c>
      <c r="G45" s="13"/>
      <c r="H45" s="6"/>
    </row>
    <row r="46" spans="1:8" s="9" customFormat="1" ht="15.75">
      <c r="A46" s="49" t="s">
        <v>95</v>
      </c>
      <c r="B46" s="36" t="s">
        <v>18</v>
      </c>
      <c r="C46" s="36" t="s">
        <v>27</v>
      </c>
      <c r="D46" s="36" t="s">
        <v>35</v>
      </c>
      <c r="E46" s="36" t="s">
        <v>88</v>
      </c>
      <c r="F46" s="37">
        <v>15</v>
      </c>
      <c r="G46" s="13"/>
      <c r="H46" s="6"/>
    </row>
    <row r="47" spans="1:8" s="9" customFormat="1" ht="15.75" hidden="1">
      <c r="A47" s="49" t="s">
        <v>100</v>
      </c>
      <c r="B47" s="36" t="s">
        <v>18</v>
      </c>
      <c r="C47" s="36" t="s">
        <v>27</v>
      </c>
      <c r="D47" s="36" t="s">
        <v>35</v>
      </c>
      <c r="E47" s="36" t="s">
        <v>99</v>
      </c>
      <c r="F47" s="37"/>
      <c r="G47" s="13"/>
      <c r="H47" s="6"/>
    </row>
    <row r="48" spans="1:7" s="5" customFormat="1" ht="15.75">
      <c r="A48" s="48" t="s">
        <v>2</v>
      </c>
      <c r="B48" s="33" t="s">
        <v>18</v>
      </c>
      <c r="C48" s="33" t="s">
        <v>101</v>
      </c>
      <c r="D48" s="33" t="s">
        <v>10</v>
      </c>
      <c r="E48" s="33" t="s">
        <v>40</v>
      </c>
      <c r="F48" s="34">
        <f>F55+F63</f>
        <v>10.7</v>
      </c>
      <c r="G48" s="13"/>
    </row>
    <row r="49" spans="1:7" s="5" customFormat="1" ht="47.25" hidden="1">
      <c r="A49" s="48" t="s">
        <v>11</v>
      </c>
      <c r="B49" s="33" t="s">
        <v>18</v>
      </c>
      <c r="C49" s="33" t="s">
        <v>101</v>
      </c>
      <c r="D49" s="33" t="s">
        <v>41</v>
      </c>
      <c r="E49" s="33" t="s">
        <v>40</v>
      </c>
      <c r="F49" s="34">
        <f>F50</f>
        <v>0</v>
      </c>
      <c r="G49" s="13"/>
    </row>
    <row r="50" spans="1:7" s="5" customFormat="1" ht="15.75" hidden="1">
      <c r="A50" s="49" t="s">
        <v>38</v>
      </c>
      <c r="B50" s="36" t="s">
        <v>18</v>
      </c>
      <c r="C50" s="36" t="s">
        <v>101</v>
      </c>
      <c r="D50" s="36" t="s">
        <v>36</v>
      </c>
      <c r="E50" s="36" t="s">
        <v>40</v>
      </c>
      <c r="F50" s="37">
        <f>F51</f>
        <v>0</v>
      </c>
      <c r="G50" s="13"/>
    </row>
    <row r="51" spans="1:7" s="5" customFormat="1" ht="47.25" hidden="1">
      <c r="A51" s="49" t="s">
        <v>131</v>
      </c>
      <c r="B51" s="36" t="s">
        <v>18</v>
      </c>
      <c r="C51" s="36" t="s">
        <v>101</v>
      </c>
      <c r="D51" s="36" t="s">
        <v>36</v>
      </c>
      <c r="E51" s="36" t="s">
        <v>79</v>
      </c>
      <c r="F51" s="37">
        <f>F52</f>
        <v>0</v>
      </c>
      <c r="G51" s="13"/>
    </row>
    <row r="52" spans="1:7" s="5" customFormat="1" ht="15.75" hidden="1">
      <c r="A52" s="49" t="s">
        <v>107</v>
      </c>
      <c r="B52" s="36" t="s">
        <v>18</v>
      </c>
      <c r="C52" s="36" t="s">
        <v>101</v>
      </c>
      <c r="D52" s="36" t="s">
        <v>36</v>
      </c>
      <c r="E52" s="36" t="s">
        <v>106</v>
      </c>
      <c r="F52" s="37">
        <f>F53+F54</f>
        <v>0</v>
      </c>
      <c r="G52" s="13"/>
    </row>
    <row r="53" spans="1:7" s="5" customFormat="1" ht="15.75" hidden="1">
      <c r="A53" s="49" t="s">
        <v>81</v>
      </c>
      <c r="B53" s="36" t="s">
        <v>18</v>
      </c>
      <c r="C53" s="36" t="s">
        <v>101</v>
      </c>
      <c r="D53" s="36" t="s">
        <v>36</v>
      </c>
      <c r="E53" s="36" t="s">
        <v>104</v>
      </c>
      <c r="F53" s="37"/>
      <c r="G53" s="13"/>
    </row>
    <row r="54" spans="1:7" s="5" customFormat="1" ht="15.75" hidden="1">
      <c r="A54" s="49" t="s">
        <v>84</v>
      </c>
      <c r="B54" s="36" t="s">
        <v>18</v>
      </c>
      <c r="C54" s="36" t="s">
        <v>101</v>
      </c>
      <c r="D54" s="36" t="s">
        <v>36</v>
      </c>
      <c r="E54" s="36" t="s">
        <v>105</v>
      </c>
      <c r="F54" s="37"/>
      <c r="G54" s="13"/>
    </row>
    <row r="55" spans="1:7" s="5" customFormat="1" ht="31.5">
      <c r="A55" s="48" t="s">
        <v>62</v>
      </c>
      <c r="B55" s="33" t="s">
        <v>18</v>
      </c>
      <c r="C55" s="33" t="s">
        <v>101</v>
      </c>
      <c r="D55" s="33" t="s">
        <v>60</v>
      </c>
      <c r="E55" s="33" t="s">
        <v>40</v>
      </c>
      <c r="F55" s="34">
        <f>F56+F62</f>
        <v>10</v>
      </c>
      <c r="G55" s="13"/>
    </row>
    <row r="56" spans="1:7" s="5" customFormat="1" ht="15.75">
      <c r="A56" s="49" t="s">
        <v>61</v>
      </c>
      <c r="B56" s="36" t="s">
        <v>18</v>
      </c>
      <c r="C56" s="36" t="s">
        <v>101</v>
      </c>
      <c r="D56" s="36" t="s">
        <v>59</v>
      </c>
      <c r="E56" s="36" t="s">
        <v>40</v>
      </c>
      <c r="F56" s="37">
        <f>F57</f>
        <v>8.2</v>
      </c>
      <c r="G56" s="13"/>
    </row>
    <row r="57" spans="1:7" s="5" customFormat="1" ht="15.75">
      <c r="A57" s="49" t="s">
        <v>133</v>
      </c>
      <c r="B57" s="36" t="s">
        <v>18</v>
      </c>
      <c r="C57" s="36" t="s">
        <v>101</v>
      </c>
      <c r="D57" s="36" t="s">
        <v>59</v>
      </c>
      <c r="E57" s="36" t="s">
        <v>85</v>
      </c>
      <c r="F57" s="37">
        <v>8.2</v>
      </c>
      <c r="G57" s="13"/>
    </row>
    <row r="58" spans="1:7" s="5" customFormat="1" ht="31.5" hidden="1">
      <c r="A58" s="49" t="s">
        <v>134</v>
      </c>
      <c r="B58" s="36" t="s">
        <v>18</v>
      </c>
      <c r="C58" s="36" t="s">
        <v>101</v>
      </c>
      <c r="D58" s="36" t="s">
        <v>59</v>
      </c>
      <c r="E58" s="36" t="s">
        <v>90</v>
      </c>
      <c r="F58" s="37">
        <f>F59</f>
        <v>0</v>
      </c>
      <c r="G58" s="13"/>
    </row>
    <row r="59" spans="1:7" s="5" customFormat="1" ht="31.5" hidden="1">
      <c r="A59" s="49" t="s">
        <v>136</v>
      </c>
      <c r="B59" s="36" t="s">
        <v>18</v>
      </c>
      <c r="C59" s="36" t="s">
        <v>101</v>
      </c>
      <c r="D59" s="36" t="s">
        <v>59</v>
      </c>
      <c r="E59" s="36" t="s">
        <v>87</v>
      </c>
      <c r="F59" s="37"/>
      <c r="G59" s="13"/>
    </row>
    <row r="60" spans="1:7" s="5" customFormat="1" ht="31.5" hidden="1">
      <c r="A60" s="49" t="s">
        <v>134</v>
      </c>
      <c r="B60" s="36" t="s">
        <v>18</v>
      </c>
      <c r="C60" s="36" t="s">
        <v>101</v>
      </c>
      <c r="D60" s="36" t="s">
        <v>103</v>
      </c>
      <c r="E60" s="36" t="s">
        <v>90</v>
      </c>
      <c r="F60" s="37"/>
      <c r="G60" s="13"/>
    </row>
    <row r="61" spans="1:7" s="5" customFormat="1" ht="31.5" hidden="1">
      <c r="A61" s="49" t="s">
        <v>136</v>
      </c>
      <c r="B61" s="36" t="s">
        <v>18</v>
      </c>
      <c r="C61" s="36" t="s">
        <v>101</v>
      </c>
      <c r="D61" s="36" t="s">
        <v>103</v>
      </c>
      <c r="E61" s="36" t="s">
        <v>87</v>
      </c>
      <c r="F61" s="37"/>
      <c r="G61" s="13"/>
    </row>
    <row r="62" spans="1:7" s="5" customFormat="1" ht="15.75">
      <c r="A62" s="49" t="s">
        <v>95</v>
      </c>
      <c r="B62" s="36" t="s">
        <v>18</v>
      </c>
      <c r="C62" s="36" t="s">
        <v>101</v>
      </c>
      <c r="D62" s="36" t="s">
        <v>59</v>
      </c>
      <c r="E62" s="36" t="s">
        <v>88</v>
      </c>
      <c r="F62" s="37">
        <v>1.8</v>
      </c>
      <c r="G62" s="13"/>
    </row>
    <row r="63" spans="1:7" s="5" customFormat="1" ht="15.75">
      <c r="A63" s="48"/>
      <c r="B63" s="33" t="s">
        <v>18</v>
      </c>
      <c r="C63" s="33" t="s">
        <v>101</v>
      </c>
      <c r="D63" s="33" t="s">
        <v>208</v>
      </c>
      <c r="E63" s="33" t="s">
        <v>40</v>
      </c>
      <c r="F63" s="34">
        <f>F64</f>
        <v>0.7</v>
      </c>
      <c r="G63" s="13"/>
    </row>
    <row r="64" spans="1:7" s="5" customFormat="1" ht="15.75">
      <c r="A64" s="49"/>
      <c r="B64" s="36" t="s">
        <v>18</v>
      </c>
      <c r="C64" s="36" t="s">
        <v>101</v>
      </c>
      <c r="D64" s="36" t="s">
        <v>208</v>
      </c>
      <c r="E64" s="36" t="s">
        <v>40</v>
      </c>
      <c r="F64" s="37">
        <f>F65</f>
        <v>0.7</v>
      </c>
      <c r="G64" s="13"/>
    </row>
    <row r="65" spans="1:7" s="5" customFormat="1" ht="15.75">
      <c r="A65" s="49" t="s">
        <v>133</v>
      </c>
      <c r="B65" s="36" t="s">
        <v>18</v>
      </c>
      <c r="C65" s="36" t="s">
        <v>101</v>
      </c>
      <c r="D65" s="36" t="s">
        <v>208</v>
      </c>
      <c r="E65" s="36" t="s">
        <v>85</v>
      </c>
      <c r="F65" s="37">
        <v>0.7</v>
      </c>
      <c r="G65" s="13"/>
    </row>
    <row r="66" spans="1:8" s="9" customFormat="1" ht="15.75">
      <c r="A66" s="48" t="s">
        <v>8</v>
      </c>
      <c r="B66" s="33" t="s">
        <v>25</v>
      </c>
      <c r="C66" s="33" t="s">
        <v>45</v>
      </c>
      <c r="D66" s="33" t="s">
        <v>10</v>
      </c>
      <c r="E66" s="33" t="s">
        <v>40</v>
      </c>
      <c r="F66" s="34">
        <f>F67</f>
        <v>88.6</v>
      </c>
      <c r="G66" s="13"/>
      <c r="H66" s="6"/>
    </row>
    <row r="67" spans="1:8" s="9" customFormat="1" ht="15.75">
      <c r="A67" s="48" t="s">
        <v>32</v>
      </c>
      <c r="B67" s="33" t="s">
        <v>25</v>
      </c>
      <c r="C67" s="33" t="s">
        <v>19</v>
      </c>
      <c r="D67" s="33" t="s">
        <v>10</v>
      </c>
      <c r="E67" s="33" t="s">
        <v>40</v>
      </c>
      <c r="F67" s="34">
        <f>F68</f>
        <v>88.6</v>
      </c>
      <c r="G67" s="13"/>
      <c r="H67" s="6"/>
    </row>
    <row r="68" spans="1:8" s="9" customFormat="1" ht="31.5">
      <c r="A68" s="49" t="s">
        <v>164</v>
      </c>
      <c r="B68" s="36" t="s">
        <v>25</v>
      </c>
      <c r="C68" s="36" t="s">
        <v>19</v>
      </c>
      <c r="D68" s="36" t="s">
        <v>43</v>
      </c>
      <c r="E68" s="36" t="s">
        <v>40</v>
      </c>
      <c r="F68" s="37">
        <f>F69</f>
        <v>88.6</v>
      </c>
      <c r="G68" s="13"/>
      <c r="H68" s="6"/>
    </row>
    <row r="69" spans="1:8" s="9" customFormat="1" ht="47.25">
      <c r="A69" s="49" t="s">
        <v>180</v>
      </c>
      <c r="B69" s="36" t="s">
        <v>25</v>
      </c>
      <c r="C69" s="36" t="s">
        <v>19</v>
      </c>
      <c r="D69" s="36" t="s">
        <v>166</v>
      </c>
      <c r="E69" s="36" t="s">
        <v>40</v>
      </c>
      <c r="F69" s="37">
        <f>F70</f>
        <v>88.6</v>
      </c>
      <c r="G69" s="13"/>
      <c r="H69" s="6"/>
    </row>
    <row r="70" spans="1:8" s="9" customFormat="1" ht="51" customHeight="1">
      <c r="A70" s="49" t="s">
        <v>181</v>
      </c>
      <c r="B70" s="36" t="s">
        <v>25</v>
      </c>
      <c r="C70" s="36" t="s">
        <v>19</v>
      </c>
      <c r="D70" s="36" t="s">
        <v>167</v>
      </c>
      <c r="E70" s="36" t="s">
        <v>40</v>
      </c>
      <c r="F70" s="37">
        <f>F71</f>
        <v>88.6</v>
      </c>
      <c r="G70" s="13"/>
      <c r="H70" s="6"/>
    </row>
    <row r="71" spans="1:8" s="9" customFormat="1" ht="36.75" customHeight="1">
      <c r="A71" s="49" t="s">
        <v>165</v>
      </c>
      <c r="B71" s="36" t="s">
        <v>25</v>
      </c>
      <c r="C71" s="36" t="s">
        <v>19</v>
      </c>
      <c r="D71" s="36" t="s">
        <v>168</v>
      </c>
      <c r="E71" s="36" t="s">
        <v>40</v>
      </c>
      <c r="F71" s="37">
        <f>F72+F73</f>
        <v>88.6</v>
      </c>
      <c r="G71" s="13"/>
      <c r="H71" s="6"/>
    </row>
    <row r="72" spans="1:8" s="9" customFormat="1" ht="51" customHeight="1">
      <c r="A72" s="49" t="s">
        <v>182</v>
      </c>
      <c r="B72" s="36" t="s">
        <v>25</v>
      </c>
      <c r="C72" s="36" t="s">
        <v>19</v>
      </c>
      <c r="D72" s="36" t="s">
        <v>168</v>
      </c>
      <c r="E72" s="36" t="s">
        <v>79</v>
      </c>
      <c r="F72" s="37">
        <v>80.6</v>
      </c>
      <c r="G72" s="13"/>
      <c r="H72" s="6"/>
    </row>
    <row r="73" spans="1:8" s="9" customFormat="1" ht="15.75">
      <c r="A73" s="49" t="s">
        <v>133</v>
      </c>
      <c r="B73" s="36" t="s">
        <v>25</v>
      </c>
      <c r="C73" s="36" t="s">
        <v>19</v>
      </c>
      <c r="D73" s="36" t="s">
        <v>168</v>
      </c>
      <c r="E73" s="36" t="s">
        <v>85</v>
      </c>
      <c r="F73" s="37">
        <v>8</v>
      </c>
      <c r="G73" s="13"/>
      <c r="H73" s="6"/>
    </row>
    <row r="74" spans="1:8" s="9" customFormat="1" ht="31.5">
      <c r="A74" s="50" t="s">
        <v>31</v>
      </c>
      <c r="B74" s="33" t="s">
        <v>19</v>
      </c>
      <c r="C74" s="33" t="s">
        <v>45</v>
      </c>
      <c r="D74" s="33" t="s">
        <v>10</v>
      </c>
      <c r="E74" s="33" t="s">
        <v>40</v>
      </c>
      <c r="F74" s="34">
        <f>F75+F81+F98</f>
        <v>802.2</v>
      </c>
      <c r="G74" s="13"/>
      <c r="H74" s="6"/>
    </row>
    <row r="75" spans="1:8" s="9" customFormat="1" ht="31.5">
      <c r="A75" s="48" t="s">
        <v>55</v>
      </c>
      <c r="B75" s="33" t="s">
        <v>19</v>
      </c>
      <c r="C75" s="33" t="s">
        <v>23</v>
      </c>
      <c r="D75" s="33" t="s">
        <v>10</v>
      </c>
      <c r="E75" s="33" t="s">
        <v>40</v>
      </c>
      <c r="F75" s="34">
        <f>F76</f>
        <v>190.1</v>
      </c>
      <c r="G75" s="13"/>
      <c r="H75" s="6"/>
    </row>
    <row r="76" spans="1:8" s="9" customFormat="1" ht="31.5">
      <c r="A76" s="48" t="s">
        <v>58</v>
      </c>
      <c r="B76" s="33" t="s">
        <v>19</v>
      </c>
      <c r="C76" s="33" t="s">
        <v>23</v>
      </c>
      <c r="D76" s="33" t="s">
        <v>56</v>
      </c>
      <c r="E76" s="33" t="s">
        <v>40</v>
      </c>
      <c r="F76" s="34">
        <f>F79</f>
        <v>190.1</v>
      </c>
      <c r="G76" s="13"/>
      <c r="H76" s="6"/>
    </row>
    <row r="77" spans="1:8" s="9" customFormat="1" ht="31.5" hidden="1">
      <c r="A77" s="49" t="s">
        <v>134</v>
      </c>
      <c r="B77" s="36" t="s">
        <v>19</v>
      </c>
      <c r="C77" s="36" t="s">
        <v>23</v>
      </c>
      <c r="D77" s="36" t="s">
        <v>57</v>
      </c>
      <c r="E77" s="36" t="s">
        <v>90</v>
      </c>
      <c r="F77" s="37"/>
      <c r="G77" s="13"/>
      <c r="H77" s="6"/>
    </row>
    <row r="78" spans="1:8" s="9" customFormat="1" ht="31.5" hidden="1">
      <c r="A78" s="49" t="s">
        <v>136</v>
      </c>
      <c r="B78" s="36" t="s">
        <v>19</v>
      </c>
      <c r="C78" s="36" t="s">
        <v>23</v>
      </c>
      <c r="D78" s="36" t="s">
        <v>57</v>
      </c>
      <c r="E78" s="36" t="s">
        <v>87</v>
      </c>
      <c r="F78" s="37"/>
      <c r="G78" s="13"/>
      <c r="H78" s="6"/>
    </row>
    <row r="79" spans="1:8" s="9" customFormat="1" ht="15.75">
      <c r="A79" s="49" t="s">
        <v>205</v>
      </c>
      <c r="B79" s="36" t="s">
        <v>19</v>
      </c>
      <c r="C79" s="36" t="s">
        <v>23</v>
      </c>
      <c r="D79" s="36" t="s">
        <v>57</v>
      </c>
      <c r="E79" s="36" t="s">
        <v>40</v>
      </c>
      <c r="F79" s="37">
        <f>F80</f>
        <v>190.1</v>
      </c>
      <c r="G79" s="13"/>
      <c r="H79" s="6"/>
    </row>
    <row r="80" spans="1:8" s="9" customFormat="1" ht="15.75">
      <c r="A80" s="49" t="s">
        <v>133</v>
      </c>
      <c r="B80" s="36" t="s">
        <v>19</v>
      </c>
      <c r="C80" s="36" t="s">
        <v>23</v>
      </c>
      <c r="D80" s="36" t="s">
        <v>57</v>
      </c>
      <c r="E80" s="36" t="s">
        <v>85</v>
      </c>
      <c r="F80" s="37">
        <v>190.1</v>
      </c>
      <c r="G80" s="13"/>
      <c r="H80" s="6"/>
    </row>
    <row r="81" spans="1:8" s="9" customFormat="1" ht="15.75">
      <c r="A81" s="48" t="s">
        <v>6</v>
      </c>
      <c r="B81" s="33" t="s">
        <v>19</v>
      </c>
      <c r="C81" s="33" t="s">
        <v>26</v>
      </c>
      <c r="D81" s="33" t="s">
        <v>10</v>
      </c>
      <c r="E81" s="33" t="s">
        <v>40</v>
      </c>
      <c r="F81" s="34">
        <f>F82+F96+F92</f>
        <v>610.1</v>
      </c>
      <c r="G81" s="13"/>
      <c r="H81" s="6"/>
    </row>
    <row r="82" spans="1:8" s="9" customFormat="1" ht="31.5">
      <c r="A82" s="49" t="s">
        <v>4</v>
      </c>
      <c r="B82" s="36" t="s">
        <v>19</v>
      </c>
      <c r="C82" s="36" t="s">
        <v>26</v>
      </c>
      <c r="D82" s="36" t="s">
        <v>17</v>
      </c>
      <c r="E82" s="36" t="s">
        <v>40</v>
      </c>
      <c r="F82" s="37">
        <f>F83</f>
        <v>590.8000000000001</v>
      </c>
      <c r="G82" s="13"/>
      <c r="H82" s="6"/>
    </row>
    <row r="83" spans="1:8" s="9" customFormat="1" ht="15.75">
      <c r="A83" s="48" t="s">
        <v>38</v>
      </c>
      <c r="B83" s="36" t="s">
        <v>19</v>
      </c>
      <c r="C83" s="36" t="s">
        <v>26</v>
      </c>
      <c r="D83" s="36" t="s">
        <v>5</v>
      </c>
      <c r="E83" s="36" t="s">
        <v>40</v>
      </c>
      <c r="F83" s="37">
        <f>F84+F88</f>
        <v>590.8000000000001</v>
      </c>
      <c r="G83" s="13"/>
      <c r="H83" s="6"/>
    </row>
    <row r="84" spans="1:8" s="9" customFormat="1" ht="47.25">
      <c r="A84" s="49" t="s">
        <v>131</v>
      </c>
      <c r="B84" s="36" t="s">
        <v>19</v>
      </c>
      <c r="C84" s="36" t="s">
        <v>26</v>
      </c>
      <c r="D84" s="36" t="s">
        <v>5</v>
      </c>
      <c r="E84" s="36" t="s">
        <v>79</v>
      </c>
      <c r="F84" s="37">
        <v>560.7</v>
      </c>
      <c r="G84" s="13"/>
      <c r="H84" s="6"/>
    </row>
    <row r="85" spans="1:8" s="9" customFormat="1" ht="15.75" hidden="1">
      <c r="A85" s="49" t="s">
        <v>107</v>
      </c>
      <c r="B85" s="36" t="s">
        <v>19</v>
      </c>
      <c r="C85" s="36" t="s">
        <v>26</v>
      </c>
      <c r="D85" s="36" t="s">
        <v>5</v>
      </c>
      <c r="E85" s="36" t="s">
        <v>106</v>
      </c>
      <c r="F85" s="37"/>
      <c r="G85" s="13"/>
      <c r="H85" s="6"/>
    </row>
    <row r="86" spans="1:8" s="9" customFormat="1" ht="15.75" hidden="1">
      <c r="A86" s="49" t="s">
        <v>81</v>
      </c>
      <c r="B86" s="36" t="s">
        <v>19</v>
      </c>
      <c r="C86" s="36" t="s">
        <v>26</v>
      </c>
      <c r="D86" s="36" t="s">
        <v>5</v>
      </c>
      <c r="E86" s="36" t="s">
        <v>104</v>
      </c>
      <c r="F86" s="37"/>
      <c r="G86" s="13"/>
      <c r="H86" s="6"/>
    </row>
    <row r="87" spans="1:8" s="9" customFormat="1" ht="15.75" hidden="1">
      <c r="A87" s="49" t="s">
        <v>84</v>
      </c>
      <c r="B87" s="36" t="s">
        <v>19</v>
      </c>
      <c r="C87" s="36" t="s">
        <v>26</v>
      </c>
      <c r="D87" s="36" t="s">
        <v>5</v>
      </c>
      <c r="E87" s="36" t="s">
        <v>105</v>
      </c>
      <c r="F87" s="37"/>
      <c r="G87" s="13"/>
      <c r="H87" s="6"/>
    </row>
    <row r="88" spans="1:8" s="9" customFormat="1" ht="15.75">
      <c r="A88" s="49" t="s">
        <v>133</v>
      </c>
      <c r="B88" s="36" t="s">
        <v>19</v>
      </c>
      <c r="C88" s="36" t="s">
        <v>26</v>
      </c>
      <c r="D88" s="36" t="s">
        <v>5</v>
      </c>
      <c r="E88" s="36" t="s">
        <v>85</v>
      </c>
      <c r="F88" s="37">
        <v>30.1</v>
      </c>
      <c r="G88" s="13"/>
      <c r="H88" s="6"/>
    </row>
    <row r="89" spans="1:8" s="9" customFormat="1" ht="31.5" hidden="1">
      <c r="A89" s="49" t="s">
        <v>134</v>
      </c>
      <c r="B89" s="36" t="s">
        <v>19</v>
      </c>
      <c r="C89" s="36" t="s">
        <v>26</v>
      </c>
      <c r="D89" s="36" t="s">
        <v>5</v>
      </c>
      <c r="E89" s="36" t="s">
        <v>90</v>
      </c>
      <c r="F89" s="37">
        <f>F90+F91</f>
        <v>0</v>
      </c>
      <c r="G89" s="13"/>
      <c r="H89" s="6"/>
    </row>
    <row r="90" spans="1:8" s="9" customFormat="1" ht="31.5" hidden="1">
      <c r="A90" s="49" t="s">
        <v>94</v>
      </c>
      <c r="B90" s="36" t="s">
        <v>19</v>
      </c>
      <c r="C90" s="36" t="s">
        <v>26</v>
      </c>
      <c r="D90" s="36" t="s">
        <v>5</v>
      </c>
      <c r="E90" s="36" t="s">
        <v>86</v>
      </c>
      <c r="F90" s="37"/>
      <c r="G90" s="13"/>
      <c r="H90" s="6"/>
    </row>
    <row r="91" spans="1:8" s="9" customFormat="1" ht="31.5" hidden="1">
      <c r="A91" s="49" t="s">
        <v>136</v>
      </c>
      <c r="B91" s="36" t="s">
        <v>19</v>
      </c>
      <c r="C91" s="36" t="s">
        <v>26</v>
      </c>
      <c r="D91" s="36" t="s">
        <v>5</v>
      </c>
      <c r="E91" s="36" t="s">
        <v>87</v>
      </c>
      <c r="F91" s="37"/>
      <c r="G91" s="13"/>
      <c r="H91" s="6"/>
    </row>
    <row r="92" spans="1:8" s="9" customFormat="1" ht="15.75">
      <c r="A92" s="48" t="s">
        <v>143</v>
      </c>
      <c r="B92" s="33" t="s">
        <v>19</v>
      </c>
      <c r="C92" s="33" t="s">
        <v>26</v>
      </c>
      <c r="D92" s="33" t="s">
        <v>144</v>
      </c>
      <c r="E92" s="33" t="s">
        <v>40</v>
      </c>
      <c r="F92" s="34">
        <f>F93+F97</f>
        <v>19.3</v>
      </c>
      <c r="G92" s="13"/>
      <c r="H92" s="6"/>
    </row>
    <row r="93" spans="1:8" s="9" customFormat="1" ht="31.5">
      <c r="A93" s="48" t="s">
        <v>145</v>
      </c>
      <c r="B93" s="36" t="s">
        <v>19</v>
      </c>
      <c r="C93" s="36" t="s">
        <v>26</v>
      </c>
      <c r="D93" s="36" t="s">
        <v>155</v>
      </c>
      <c r="E93" s="36" t="s">
        <v>40</v>
      </c>
      <c r="F93" s="37">
        <f>F94</f>
        <v>19</v>
      </c>
      <c r="G93" s="13"/>
      <c r="H93" s="6"/>
    </row>
    <row r="94" spans="1:8" s="9" customFormat="1" ht="15.75">
      <c r="A94" s="49" t="s">
        <v>141</v>
      </c>
      <c r="B94" s="36" t="s">
        <v>19</v>
      </c>
      <c r="C94" s="36" t="s">
        <v>26</v>
      </c>
      <c r="D94" s="36" t="s">
        <v>155</v>
      </c>
      <c r="E94" s="36" t="s">
        <v>85</v>
      </c>
      <c r="F94" s="37">
        <v>19</v>
      </c>
      <c r="G94" s="13"/>
      <c r="H94" s="6"/>
    </row>
    <row r="95" spans="1:8" s="9" customFormat="1" ht="31.5" hidden="1">
      <c r="A95" s="49" t="s">
        <v>134</v>
      </c>
      <c r="B95" s="36" t="s">
        <v>19</v>
      </c>
      <c r="C95" s="36" t="s">
        <v>26</v>
      </c>
      <c r="D95" s="36" t="s">
        <v>155</v>
      </c>
      <c r="E95" s="36" t="s">
        <v>90</v>
      </c>
      <c r="F95" s="37"/>
      <c r="G95" s="13"/>
      <c r="H95" s="6"/>
    </row>
    <row r="96" spans="1:8" s="9" customFormat="1" ht="31.5" hidden="1">
      <c r="A96" s="49" t="s">
        <v>136</v>
      </c>
      <c r="B96" s="36" t="s">
        <v>19</v>
      </c>
      <c r="C96" s="36" t="s">
        <v>26</v>
      </c>
      <c r="D96" s="36" t="s">
        <v>155</v>
      </c>
      <c r="E96" s="36" t="s">
        <v>87</v>
      </c>
      <c r="F96" s="37"/>
      <c r="G96" s="13"/>
      <c r="H96" s="6"/>
    </row>
    <row r="97" spans="1:8" s="9" customFormat="1" ht="15.75">
      <c r="A97" s="49" t="s">
        <v>95</v>
      </c>
      <c r="B97" s="36" t="s">
        <v>19</v>
      </c>
      <c r="C97" s="36" t="s">
        <v>26</v>
      </c>
      <c r="D97" s="36" t="s">
        <v>207</v>
      </c>
      <c r="E97" s="36" t="s">
        <v>88</v>
      </c>
      <c r="F97" s="37">
        <v>0.3</v>
      </c>
      <c r="G97" s="13"/>
      <c r="H97" s="6"/>
    </row>
    <row r="98" spans="1:8" s="9" customFormat="1" ht="31.5">
      <c r="A98" s="48" t="s">
        <v>184</v>
      </c>
      <c r="B98" s="33" t="s">
        <v>19</v>
      </c>
      <c r="C98" s="33" t="s">
        <v>176</v>
      </c>
      <c r="D98" s="33" t="s">
        <v>10</v>
      </c>
      <c r="E98" s="33" t="s">
        <v>40</v>
      </c>
      <c r="F98" s="38">
        <f>F99</f>
        <v>2</v>
      </c>
      <c r="G98" s="13"/>
      <c r="H98" s="6"/>
    </row>
    <row r="99" spans="1:8" s="9" customFormat="1" ht="15.75">
      <c r="A99" s="48" t="s">
        <v>143</v>
      </c>
      <c r="B99" s="36" t="s">
        <v>19</v>
      </c>
      <c r="C99" s="36" t="s">
        <v>176</v>
      </c>
      <c r="D99" s="36" t="s">
        <v>177</v>
      </c>
      <c r="E99" s="36" t="s">
        <v>40</v>
      </c>
      <c r="F99" s="37">
        <f>F100+F102</f>
        <v>2</v>
      </c>
      <c r="G99" s="13"/>
      <c r="H99" s="6"/>
    </row>
    <row r="100" spans="1:8" s="9" customFormat="1" ht="31.5">
      <c r="A100" s="48" t="s">
        <v>179</v>
      </c>
      <c r="B100" s="36" t="s">
        <v>19</v>
      </c>
      <c r="C100" s="36" t="s">
        <v>176</v>
      </c>
      <c r="D100" s="36" t="s">
        <v>196</v>
      </c>
      <c r="E100" s="36" t="s">
        <v>40</v>
      </c>
      <c r="F100" s="37">
        <v>0.5</v>
      </c>
      <c r="G100" s="13"/>
      <c r="H100" s="6"/>
    </row>
    <row r="101" spans="1:8" s="9" customFormat="1" ht="15.75">
      <c r="A101" s="49" t="s">
        <v>133</v>
      </c>
      <c r="B101" s="36" t="s">
        <v>19</v>
      </c>
      <c r="C101" s="36" t="s">
        <v>176</v>
      </c>
      <c r="D101" s="36" t="s">
        <v>196</v>
      </c>
      <c r="E101" s="36" t="s">
        <v>85</v>
      </c>
      <c r="F101" s="37">
        <v>0.5</v>
      </c>
      <c r="G101" s="13"/>
      <c r="H101" s="6"/>
    </row>
    <row r="102" spans="1:8" s="9" customFormat="1" ht="47.25">
      <c r="A102" s="48" t="s">
        <v>178</v>
      </c>
      <c r="B102" s="36" t="s">
        <v>19</v>
      </c>
      <c r="C102" s="36" t="s">
        <v>176</v>
      </c>
      <c r="D102" s="36" t="s">
        <v>197</v>
      </c>
      <c r="E102" s="36" t="s">
        <v>40</v>
      </c>
      <c r="F102" s="37">
        <f>F103</f>
        <v>1.5</v>
      </c>
      <c r="G102" s="13"/>
      <c r="H102" s="6"/>
    </row>
    <row r="103" spans="1:8" s="9" customFormat="1" ht="15.75">
      <c r="A103" s="49" t="s">
        <v>133</v>
      </c>
      <c r="B103" s="36" t="s">
        <v>19</v>
      </c>
      <c r="C103" s="36" t="s">
        <v>176</v>
      </c>
      <c r="D103" s="36" t="s">
        <v>197</v>
      </c>
      <c r="E103" s="36" t="s">
        <v>85</v>
      </c>
      <c r="F103" s="37">
        <v>1.5</v>
      </c>
      <c r="G103" s="13"/>
      <c r="H103" s="6"/>
    </row>
    <row r="104" spans="1:8" ht="15.75">
      <c r="A104" s="50" t="s">
        <v>68</v>
      </c>
      <c r="B104" s="33" t="s">
        <v>20</v>
      </c>
      <c r="C104" s="33" t="s">
        <v>45</v>
      </c>
      <c r="D104" s="33" t="s">
        <v>10</v>
      </c>
      <c r="E104" s="33" t="s">
        <v>40</v>
      </c>
      <c r="F104" s="34">
        <f>F105+F112+F121</f>
        <v>306.59999999999997</v>
      </c>
      <c r="H104" s="3"/>
    </row>
    <row r="105" spans="1:8" ht="15.75">
      <c r="A105" s="48" t="s">
        <v>109</v>
      </c>
      <c r="B105" s="33" t="s">
        <v>20</v>
      </c>
      <c r="C105" s="33" t="s">
        <v>18</v>
      </c>
      <c r="D105" s="33" t="s">
        <v>10</v>
      </c>
      <c r="E105" s="33" t="s">
        <v>40</v>
      </c>
      <c r="F105" s="34">
        <f>F106</f>
        <v>42.4</v>
      </c>
      <c r="H105" s="3"/>
    </row>
    <row r="106" spans="1:8" ht="35.25" customHeight="1">
      <c r="A106" s="49" t="s">
        <v>169</v>
      </c>
      <c r="B106" s="33" t="s">
        <v>20</v>
      </c>
      <c r="C106" s="33" t="s">
        <v>18</v>
      </c>
      <c r="D106" s="33" t="s">
        <v>172</v>
      </c>
      <c r="E106" s="33" t="s">
        <v>40</v>
      </c>
      <c r="F106" s="34">
        <f>F107</f>
        <v>42.4</v>
      </c>
      <c r="H106" s="3"/>
    </row>
    <row r="107" spans="1:8" ht="47.25">
      <c r="A107" s="49" t="s">
        <v>170</v>
      </c>
      <c r="B107" s="36" t="s">
        <v>20</v>
      </c>
      <c r="C107" s="36" t="s">
        <v>18</v>
      </c>
      <c r="D107" s="36" t="s">
        <v>173</v>
      </c>
      <c r="E107" s="36" t="s">
        <v>40</v>
      </c>
      <c r="F107" s="37">
        <f>F108</f>
        <v>42.4</v>
      </c>
      <c r="H107" s="3"/>
    </row>
    <row r="108" spans="1:8" ht="47.25">
      <c r="A108" s="49" t="s">
        <v>183</v>
      </c>
      <c r="B108" s="36" t="s">
        <v>20</v>
      </c>
      <c r="C108" s="36" t="s">
        <v>18</v>
      </c>
      <c r="D108" s="36" t="s">
        <v>174</v>
      </c>
      <c r="E108" s="36" t="s">
        <v>40</v>
      </c>
      <c r="F108" s="37">
        <f>F109</f>
        <v>42.4</v>
      </c>
      <c r="H108" s="3"/>
    </row>
    <row r="109" spans="1:8" ht="47.25">
      <c r="A109" s="49" t="s">
        <v>171</v>
      </c>
      <c r="B109" s="36" t="s">
        <v>20</v>
      </c>
      <c r="C109" s="36" t="s">
        <v>18</v>
      </c>
      <c r="D109" s="36" t="s">
        <v>189</v>
      </c>
      <c r="E109" s="36" t="s">
        <v>40</v>
      </c>
      <c r="F109" s="37">
        <f>F110+F111</f>
        <v>42.4</v>
      </c>
      <c r="H109" s="3"/>
    </row>
    <row r="110" spans="1:8" ht="47.25">
      <c r="A110" s="49" t="s">
        <v>182</v>
      </c>
      <c r="B110" s="36" t="s">
        <v>20</v>
      </c>
      <c r="C110" s="36" t="s">
        <v>18</v>
      </c>
      <c r="D110" s="36" t="s">
        <v>189</v>
      </c>
      <c r="E110" s="36" t="s">
        <v>79</v>
      </c>
      <c r="F110" s="37">
        <v>40.3</v>
      </c>
      <c r="H110" s="3"/>
    </row>
    <row r="111" spans="1:8" ht="15.75">
      <c r="A111" s="49" t="s">
        <v>133</v>
      </c>
      <c r="B111" s="36" t="s">
        <v>20</v>
      </c>
      <c r="C111" s="36" t="s">
        <v>18</v>
      </c>
      <c r="D111" s="36" t="s">
        <v>189</v>
      </c>
      <c r="E111" s="36" t="s">
        <v>85</v>
      </c>
      <c r="F111" s="37">
        <v>2.1</v>
      </c>
      <c r="H111" s="3"/>
    </row>
    <row r="112" spans="1:8" ht="15.75">
      <c r="A112" s="48" t="s">
        <v>110</v>
      </c>
      <c r="B112" s="33" t="s">
        <v>20</v>
      </c>
      <c r="C112" s="33" t="s">
        <v>23</v>
      </c>
      <c r="D112" s="33" t="s">
        <v>10</v>
      </c>
      <c r="E112" s="33" t="s">
        <v>40</v>
      </c>
      <c r="F112" s="34">
        <f>F113+F118</f>
        <v>235</v>
      </c>
      <c r="H112" s="3"/>
    </row>
    <row r="113" spans="1:8" ht="15.75">
      <c r="A113" s="48" t="s">
        <v>113</v>
      </c>
      <c r="B113" s="33" t="s">
        <v>20</v>
      </c>
      <c r="C113" s="33" t="s">
        <v>23</v>
      </c>
      <c r="D113" s="33" t="s">
        <v>111</v>
      </c>
      <c r="E113" s="33" t="s">
        <v>40</v>
      </c>
      <c r="F113" s="34">
        <f>F114</f>
        <v>190</v>
      </c>
      <c r="H113" s="3"/>
    </row>
    <row r="114" spans="1:8" ht="15.75">
      <c r="A114" s="49" t="s">
        <v>201</v>
      </c>
      <c r="B114" s="36" t="s">
        <v>20</v>
      </c>
      <c r="C114" s="36" t="s">
        <v>23</v>
      </c>
      <c r="D114" s="36" t="s">
        <v>112</v>
      </c>
      <c r="E114" s="36" t="s">
        <v>40</v>
      </c>
      <c r="F114" s="37">
        <f>F115</f>
        <v>190</v>
      </c>
      <c r="H114" s="3"/>
    </row>
    <row r="115" spans="1:8" ht="15.75">
      <c r="A115" s="49" t="s">
        <v>133</v>
      </c>
      <c r="B115" s="36" t="s">
        <v>20</v>
      </c>
      <c r="C115" s="36" t="s">
        <v>23</v>
      </c>
      <c r="D115" s="36" t="s">
        <v>112</v>
      </c>
      <c r="E115" s="36" t="s">
        <v>85</v>
      </c>
      <c r="F115" s="37">
        <v>190</v>
      </c>
      <c r="H115" s="3"/>
    </row>
    <row r="116" spans="1:8" ht="31.5" hidden="1">
      <c r="A116" s="49" t="s">
        <v>134</v>
      </c>
      <c r="B116" s="36" t="s">
        <v>20</v>
      </c>
      <c r="C116" s="36" t="s">
        <v>23</v>
      </c>
      <c r="D116" s="36" t="s">
        <v>112</v>
      </c>
      <c r="E116" s="36" t="s">
        <v>90</v>
      </c>
      <c r="F116" s="37"/>
      <c r="H116" s="3"/>
    </row>
    <row r="117" spans="1:8" ht="31.5" hidden="1">
      <c r="A117" s="49" t="s">
        <v>136</v>
      </c>
      <c r="B117" s="36" t="s">
        <v>20</v>
      </c>
      <c r="C117" s="36" t="s">
        <v>23</v>
      </c>
      <c r="D117" s="36" t="s">
        <v>112</v>
      </c>
      <c r="E117" s="36" t="s">
        <v>87</v>
      </c>
      <c r="F117" s="37"/>
      <c r="H117" s="3"/>
    </row>
    <row r="118" spans="1:8" ht="15.75">
      <c r="A118" s="48" t="s">
        <v>143</v>
      </c>
      <c r="B118" s="33" t="s">
        <v>20</v>
      </c>
      <c r="C118" s="33" t="s">
        <v>23</v>
      </c>
      <c r="D118" s="33" t="s">
        <v>144</v>
      </c>
      <c r="E118" s="33" t="s">
        <v>40</v>
      </c>
      <c r="F118" s="34">
        <f>F119</f>
        <v>45</v>
      </c>
      <c r="H118" s="3"/>
    </row>
    <row r="119" spans="1:8" ht="31.5">
      <c r="A119" s="48" t="s">
        <v>146</v>
      </c>
      <c r="B119" s="36" t="s">
        <v>20</v>
      </c>
      <c r="C119" s="36" t="s">
        <v>23</v>
      </c>
      <c r="D119" s="36" t="s">
        <v>156</v>
      </c>
      <c r="E119" s="36" t="s">
        <v>40</v>
      </c>
      <c r="F119" s="37">
        <f>F120</f>
        <v>45</v>
      </c>
      <c r="H119" s="3"/>
    </row>
    <row r="120" spans="1:8" ht="18" customHeight="1">
      <c r="A120" s="49" t="s">
        <v>142</v>
      </c>
      <c r="B120" s="36" t="s">
        <v>20</v>
      </c>
      <c r="C120" s="36" t="s">
        <v>23</v>
      </c>
      <c r="D120" s="36" t="s">
        <v>156</v>
      </c>
      <c r="E120" s="36" t="s">
        <v>85</v>
      </c>
      <c r="F120" s="37">
        <v>45</v>
      </c>
      <c r="H120" s="3"/>
    </row>
    <row r="121" spans="1:8" ht="15.75" customHeight="1">
      <c r="A121" s="48" t="s">
        <v>64</v>
      </c>
      <c r="B121" s="33" t="s">
        <v>20</v>
      </c>
      <c r="C121" s="33" t="s">
        <v>24</v>
      </c>
      <c r="D121" s="33" t="s">
        <v>10</v>
      </c>
      <c r="E121" s="33" t="s">
        <v>40</v>
      </c>
      <c r="F121" s="34">
        <f>F122</f>
        <v>29.2</v>
      </c>
      <c r="H121" s="3"/>
    </row>
    <row r="122" spans="1:8" ht="20.25" customHeight="1">
      <c r="A122" s="48" t="s">
        <v>65</v>
      </c>
      <c r="B122" s="33" t="s">
        <v>20</v>
      </c>
      <c r="C122" s="33" t="s">
        <v>24</v>
      </c>
      <c r="D122" s="33" t="s">
        <v>63</v>
      </c>
      <c r="E122" s="33" t="s">
        <v>40</v>
      </c>
      <c r="F122" s="34">
        <f>F123</f>
        <v>29.2</v>
      </c>
      <c r="H122" s="3"/>
    </row>
    <row r="123" spans="1:8" ht="18.75" customHeight="1">
      <c r="A123" s="49" t="s">
        <v>67</v>
      </c>
      <c r="B123" s="36" t="s">
        <v>20</v>
      </c>
      <c r="C123" s="36" t="s">
        <v>24</v>
      </c>
      <c r="D123" s="36" t="s">
        <v>66</v>
      </c>
      <c r="E123" s="36" t="s">
        <v>40</v>
      </c>
      <c r="F123" s="37">
        <f>F124</f>
        <v>29.2</v>
      </c>
      <c r="H123" s="3"/>
    </row>
    <row r="124" spans="1:8" ht="15" customHeight="1">
      <c r="A124" s="49" t="s">
        <v>133</v>
      </c>
      <c r="B124" s="36" t="s">
        <v>20</v>
      </c>
      <c r="C124" s="36" t="s">
        <v>24</v>
      </c>
      <c r="D124" s="36" t="s">
        <v>66</v>
      </c>
      <c r="E124" s="36" t="s">
        <v>85</v>
      </c>
      <c r="F124" s="37">
        <v>29.2</v>
      </c>
      <c r="H124" s="3"/>
    </row>
    <row r="125" spans="1:8" s="9" customFormat="1" ht="15.75">
      <c r="A125" s="48" t="s">
        <v>28</v>
      </c>
      <c r="B125" s="33" t="s">
        <v>21</v>
      </c>
      <c r="C125" s="33" t="s">
        <v>45</v>
      </c>
      <c r="D125" s="33" t="s">
        <v>10</v>
      </c>
      <c r="E125" s="33" t="s">
        <v>40</v>
      </c>
      <c r="F125" s="34">
        <f>F138+F157+F126</f>
        <v>1311.3</v>
      </c>
      <c r="G125" s="13"/>
      <c r="H125" s="6"/>
    </row>
    <row r="126" spans="1:8" s="9" customFormat="1" ht="15.75" hidden="1">
      <c r="A126" s="48" t="s">
        <v>121</v>
      </c>
      <c r="B126" s="33" t="s">
        <v>21</v>
      </c>
      <c r="C126" s="33" t="s">
        <v>18</v>
      </c>
      <c r="D126" s="33" t="s">
        <v>10</v>
      </c>
      <c r="E126" s="33" t="s">
        <v>40</v>
      </c>
      <c r="F126" s="34">
        <f>F127</f>
        <v>0</v>
      </c>
      <c r="G126" s="13"/>
      <c r="H126" s="6"/>
    </row>
    <row r="127" spans="1:8" s="9" customFormat="1" ht="15.75" hidden="1">
      <c r="A127" s="48" t="s">
        <v>124</v>
      </c>
      <c r="B127" s="33" t="s">
        <v>21</v>
      </c>
      <c r="C127" s="33" t="s">
        <v>18</v>
      </c>
      <c r="D127" s="33" t="s">
        <v>123</v>
      </c>
      <c r="E127" s="33" t="s">
        <v>40</v>
      </c>
      <c r="F127" s="34">
        <f>F128</f>
        <v>0</v>
      </c>
      <c r="G127" s="13"/>
      <c r="H127" s="6"/>
    </row>
    <row r="128" spans="1:8" s="9" customFormat="1" ht="15.75" hidden="1">
      <c r="A128" s="48" t="s">
        <v>125</v>
      </c>
      <c r="B128" s="33" t="s">
        <v>21</v>
      </c>
      <c r="C128" s="33" t="s">
        <v>18</v>
      </c>
      <c r="D128" s="33" t="s">
        <v>122</v>
      </c>
      <c r="E128" s="33" t="s">
        <v>40</v>
      </c>
      <c r="F128" s="34">
        <f>F131</f>
        <v>0</v>
      </c>
      <c r="G128" s="13"/>
      <c r="H128" s="6"/>
    </row>
    <row r="129" spans="1:8" s="9" customFormat="1" ht="15.75" hidden="1">
      <c r="A129" s="49" t="s">
        <v>133</v>
      </c>
      <c r="B129" s="36" t="s">
        <v>21</v>
      </c>
      <c r="C129" s="36" t="s">
        <v>18</v>
      </c>
      <c r="D129" s="36" t="s">
        <v>122</v>
      </c>
      <c r="E129" s="36" t="s">
        <v>85</v>
      </c>
      <c r="F129" s="37">
        <f>F130</f>
        <v>0</v>
      </c>
      <c r="G129" s="13"/>
      <c r="H129" s="6"/>
    </row>
    <row r="130" spans="1:8" s="9" customFormat="1" ht="31.5" hidden="1">
      <c r="A130" s="49" t="s">
        <v>134</v>
      </c>
      <c r="B130" s="36" t="s">
        <v>21</v>
      </c>
      <c r="C130" s="36" t="s">
        <v>18</v>
      </c>
      <c r="D130" s="36" t="s">
        <v>122</v>
      </c>
      <c r="E130" s="36" t="s">
        <v>90</v>
      </c>
      <c r="F130" s="37">
        <f>F131+F132</f>
        <v>0</v>
      </c>
      <c r="G130" s="13"/>
      <c r="H130" s="6"/>
    </row>
    <row r="131" spans="1:8" s="9" customFormat="1" ht="31.5" hidden="1">
      <c r="A131" s="49" t="s">
        <v>135</v>
      </c>
      <c r="B131" s="36" t="s">
        <v>21</v>
      </c>
      <c r="C131" s="36" t="s">
        <v>18</v>
      </c>
      <c r="D131" s="36" t="s">
        <v>122</v>
      </c>
      <c r="E131" s="36" t="s">
        <v>108</v>
      </c>
      <c r="F131" s="37"/>
      <c r="G131" s="13"/>
      <c r="H131" s="6"/>
    </row>
    <row r="132" spans="1:8" s="9" customFormat="1" ht="31.5" hidden="1">
      <c r="A132" s="49" t="s">
        <v>136</v>
      </c>
      <c r="B132" s="36" t="s">
        <v>21</v>
      </c>
      <c r="C132" s="36" t="s">
        <v>18</v>
      </c>
      <c r="D132" s="36" t="s">
        <v>122</v>
      </c>
      <c r="E132" s="36" t="s">
        <v>87</v>
      </c>
      <c r="F132" s="37"/>
      <c r="G132" s="13"/>
      <c r="H132" s="6"/>
    </row>
    <row r="133" spans="1:8" s="9" customFormat="1" ht="15.75" hidden="1">
      <c r="A133" s="48" t="s">
        <v>126</v>
      </c>
      <c r="B133" s="33" t="s">
        <v>21</v>
      </c>
      <c r="C133" s="33" t="s">
        <v>18</v>
      </c>
      <c r="D133" s="33" t="s">
        <v>127</v>
      </c>
      <c r="E133" s="33" t="s">
        <v>40</v>
      </c>
      <c r="F133" s="34">
        <f>F134</f>
        <v>0</v>
      </c>
      <c r="G133" s="13"/>
      <c r="H133" s="6"/>
    </row>
    <row r="134" spans="1:8" s="9" customFormat="1" ht="15.75" hidden="1">
      <c r="A134" s="49" t="s">
        <v>133</v>
      </c>
      <c r="B134" s="36" t="s">
        <v>21</v>
      </c>
      <c r="C134" s="36" t="s">
        <v>18</v>
      </c>
      <c r="D134" s="36" t="s">
        <v>127</v>
      </c>
      <c r="E134" s="36" t="s">
        <v>85</v>
      </c>
      <c r="F134" s="37">
        <f>F135</f>
        <v>0</v>
      </c>
      <c r="G134" s="13"/>
      <c r="H134" s="6"/>
    </row>
    <row r="135" spans="1:8" s="9" customFormat="1" ht="31.5" hidden="1">
      <c r="A135" s="49" t="s">
        <v>134</v>
      </c>
      <c r="B135" s="36" t="s">
        <v>21</v>
      </c>
      <c r="C135" s="36" t="s">
        <v>18</v>
      </c>
      <c r="D135" s="36" t="s">
        <v>127</v>
      </c>
      <c r="E135" s="36" t="s">
        <v>90</v>
      </c>
      <c r="F135" s="37">
        <f>F137+F136</f>
        <v>0</v>
      </c>
      <c r="G135" s="13"/>
      <c r="H135" s="6"/>
    </row>
    <row r="136" spans="1:8" s="9" customFormat="1" ht="31.5" hidden="1">
      <c r="A136" s="49" t="s">
        <v>135</v>
      </c>
      <c r="B136" s="36" t="s">
        <v>21</v>
      </c>
      <c r="C136" s="36" t="s">
        <v>18</v>
      </c>
      <c r="D136" s="36" t="s">
        <v>127</v>
      </c>
      <c r="E136" s="36" t="s">
        <v>108</v>
      </c>
      <c r="F136" s="37"/>
      <c r="G136" s="13"/>
      <c r="H136" s="6"/>
    </row>
    <row r="137" spans="1:8" s="9" customFormat="1" ht="31.5" hidden="1">
      <c r="A137" s="49" t="s">
        <v>136</v>
      </c>
      <c r="B137" s="36" t="s">
        <v>21</v>
      </c>
      <c r="C137" s="36" t="s">
        <v>18</v>
      </c>
      <c r="D137" s="36" t="s">
        <v>127</v>
      </c>
      <c r="E137" s="36" t="s">
        <v>87</v>
      </c>
      <c r="F137" s="37"/>
      <c r="G137" s="13"/>
      <c r="H137" s="6"/>
    </row>
    <row r="138" spans="1:8" s="9" customFormat="1" ht="15.75">
      <c r="A138" s="48" t="s">
        <v>69</v>
      </c>
      <c r="B138" s="33" t="s">
        <v>21</v>
      </c>
      <c r="C138" s="33" t="s">
        <v>25</v>
      </c>
      <c r="D138" s="33" t="s">
        <v>10</v>
      </c>
      <c r="E138" s="33" t="s">
        <v>40</v>
      </c>
      <c r="F138" s="34">
        <f>F139+F152+F150</f>
        <v>1156.3</v>
      </c>
      <c r="G138" s="13"/>
      <c r="H138" s="6"/>
    </row>
    <row r="139" spans="1:8" s="9" customFormat="1" ht="15.75">
      <c r="A139" s="48" t="s">
        <v>70</v>
      </c>
      <c r="B139" s="33" t="s">
        <v>21</v>
      </c>
      <c r="C139" s="33" t="s">
        <v>25</v>
      </c>
      <c r="D139" s="33" t="s">
        <v>71</v>
      </c>
      <c r="E139" s="33" t="s">
        <v>40</v>
      </c>
      <c r="F139" s="34">
        <f>F140</f>
        <v>147.3</v>
      </c>
      <c r="G139" s="13"/>
      <c r="H139" s="6"/>
    </row>
    <row r="140" spans="1:8" s="9" customFormat="1" ht="15.75">
      <c r="A140" s="48" t="s">
        <v>140</v>
      </c>
      <c r="B140" s="33" t="s">
        <v>21</v>
      </c>
      <c r="C140" s="33" t="s">
        <v>25</v>
      </c>
      <c r="D140" s="33" t="s">
        <v>139</v>
      </c>
      <c r="E140" s="33" t="s">
        <v>40</v>
      </c>
      <c r="F140" s="34">
        <f>F141+F147</f>
        <v>147.3</v>
      </c>
      <c r="G140" s="13"/>
      <c r="H140" s="6"/>
    </row>
    <row r="141" spans="1:8" s="9" customFormat="1" ht="15.75">
      <c r="A141" s="49" t="s">
        <v>133</v>
      </c>
      <c r="B141" s="36" t="s">
        <v>21</v>
      </c>
      <c r="C141" s="36" t="s">
        <v>25</v>
      </c>
      <c r="D141" s="36" t="s">
        <v>139</v>
      </c>
      <c r="E141" s="36" t="s">
        <v>85</v>
      </c>
      <c r="F141" s="37">
        <f>87.5+F146</f>
        <v>142.5</v>
      </c>
      <c r="G141" s="13"/>
      <c r="H141" s="6"/>
    </row>
    <row r="142" spans="1:8" s="9" customFormat="1" ht="31.5" hidden="1">
      <c r="A142" s="49" t="s">
        <v>134</v>
      </c>
      <c r="B142" s="36" t="s">
        <v>21</v>
      </c>
      <c r="C142" s="36" t="s">
        <v>25</v>
      </c>
      <c r="D142" s="36" t="s">
        <v>139</v>
      </c>
      <c r="E142" s="36" t="s">
        <v>90</v>
      </c>
      <c r="F142" s="37">
        <f>F143+F144</f>
        <v>0</v>
      </c>
      <c r="G142" s="13"/>
      <c r="H142" s="6"/>
    </row>
    <row r="143" spans="1:8" s="9" customFormat="1" ht="31.5" hidden="1">
      <c r="A143" s="49" t="s">
        <v>135</v>
      </c>
      <c r="B143" s="36" t="s">
        <v>21</v>
      </c>
      <c r="C143" s="36" t="s">
        <v>25</v>
      </c>
      <c r="D143" s="36" t="s">
        <v>139</v>
      </c>
      <c r="E143" s="36" t="s">
        <v>108</v>
      </c>
      <c r="F143" s="37"/>
      <c r="G143" s="13"/>
      <c r="H143" s="6"/>
    </row>
    <row r="144" spans="1:8" s="9" customFormat="1" ht="31.5" hidden="1">
      <c r="A144" s="49" t="s">
        <v>136</v>
      </c>
      <c r="B144" s="36" t="s">
        <v>21</v>
      </c>
      <c r="C144" s="36" t="s">
        <v>25</v>
      </c>
      <c r="D144" s="36" t="s">
        <v>139</v>
      </c>
      <c r="E144" s="36" t="s">
        <v>87</v>
      </c>
      <c r="F144" s="37"/>
      <c r="G144" s="13"/>
      <c r="H144" s="6"/>
    </row>
    <row r="145" spans="1:8" s="9" customFormat="1" ht="15.75">
      <c r="A145" s="49" t="s">
        <v>205</v>
      </c>
      <c r="B145" s="36" t="s">
        <v>21</v>
      </c>
      <c r="C145" s="36" t="s">
        <v>25</v>
      </c>
      <c r="D145" s="36" t="s">
        <v>139</v>
      </c>
      <c r="E145" s="36" t="s">
        <v>40</v>
      </c>
      <c r="F145" s="37">
        <v>55</v>
      </c>
      <c r="G145" s="13"/>
      <c r="H145" s="6"/>
    </row>
    <row r="146" spans="1:8" s="9" customFormat="1" ht="15.75">
      <c r="A146" s="49" t="s">
        <v>133</v>
      </c>
      <c r="B146" s="36" t="s">
        <v>21</v>
      </c>
      <c r="C146" s="36" t="s">
        <v>25</v>
      </c>
      <c r="D146" s="36" t="s">
        <v>139</v>
      </c>
      <c r="E146" s="36" t="s">
        <v>85</v>
      </c>
      <c r="F146" s="37">
        <v>55</v>
      </c>
      <c r="G146" s="13"/>
      <c r="H146" s="6"/>
    </row>
    <row r="147" spans="1:8" s="9" customFormat="1" ht="15.75">
      <c r="A147" s="49" t="s">
        <v>95</v>
      </c>
      <c r="B147" s="36" t="s">
        <v>21</v>
      </c>
      <c r="C147" s="36" t="s">
        <v>25</v>
      </c>
      <c r="D147" s="36" t="s">
        <v>139</v>
      </c>
      <c r="E147" s="36" t="s">
        <v>88</v>
      </c>
      <c r="F147" s="37">
        <v>4.8</v>
      </c>
      <c r="G147" s="13"/>
      <c r="H147" s="6"/>
    </row>
    <row r="148" spans="1:8" s="9" customFormat="1" ht="15.75" hidden="1">
      <c r="A148" s="49" t="s">
        <v>97</v>
      </c>
      <c r="B148" s="36" t="s">
        <v>21</v>
      </c>
      <c r="C148" s="36" t="s">
        <v>25</v>
      </c>
      <c r="D148" s="36" t="s">
        <v>139</v>
      </c>
      <c r="E148" s="36" t="s">
        <v>91</v>
      </c>
      <c r="F148" s="37"/>
      <c r="G148" s="13"/>
      <c r="H148" s="6"/>
    </row>
    <row r="149" spans="1:8" s="9" customFormat="1" ht="15.75" hidden="1">
      <c r="A149" s="49" t="s">
        <v>98</v>
      </c>
      <c r="B149" s="36" t="s">
        <v>21</v>
      </c>
      <c r="C149" s="36" t="s">
        <v>25</v>
      </c>
      <c r="D149" s="36" t="s">
        <v>139</v>
      </c>
      <c r="E149" s="36" t="s">
        <v>89</v>
      </c>
      <c r="F149" s="37"/>
      <c r="G149" s="13"/>
      <c r="H149" s="6"/>
    </row>
    <row r="150" spans="1:8" s="9" customFormat="1" ht="63.75" customHeight="1">
      <c r="A150" s="48" t="s">
        <v>203</v>
      </c>
      <c r="B150" s="33" t="s">
        <v>21</v>
      </c>
      <c r="C150" s="33" t="s">
        <v>25</v>
      </c>
      <c r="D150" s="33" t="s">
        <v>200</v>
      </c>
      <c r="E150" s="33" t="s">
        <v>40</v>
      </c>
      <c r="F150" s="34">
        <v>1000</v>
      </c>
      <c r="G150" s="13"/>
      <c r="H150" s="6"/>
    </row>
    <row r="151" spans="1:8" s="9" customFormat="1" ht="36" customHeight="1">
      <c r="A151" s="52" t="s">
        <v>204</v>
      </c>
      <c r="B151" s="36" t="s">
        <v>21</v>
      </c>
      <c r="C151" s="36" t="s">
        <v>25</v>
      </c>
      <c r="D151" s="36" t="s">
        <v>200</v>
      </c>
      <c r="E151" s="36" t="s">
        <v>85</v>
      </c>
      <c r="F151" s="37">
        <v>1000</v>
      </c>
      <c r="G151" s="13"/>
      <c r="H151" s="6"/>
    </row>
    <row r="152" spans="1:8" s="9" customFormat="1" ht="15.75">
      <c r="A152" s="48" t="s">
        <v>143</v>
      </c>
      <c r="B152" s="33" t="s">
        <v>21</v>
      </c>
      <c r="C152" s="33" t="s">
        <v>25</v>
      </c>
      <c r="D152" s="33" t="s">
        <v>144</v>
      </c>
      <c r="E152" s="33" t="s">
        <v>40</v>
      </c>
      <c r="F152" s="34">
        <f>F153</f>
        <v>9</v>
      </c>
      <c r="G152" s="13"/>
      <c r="H152" s="6"/>
    </row>
    <row r="153" spans="1:8" s="9" customFormat="1" ht="31.5">
      <c r="A153" s="48" t="s">
        <v>175</v>
      </c>
      <c r="B153" s="36" t="s">
        <v>21</v>
      </c>
      <c r="C153" s="36" t="s">
        <v>25</v>
      </c>
      <c r="D153" s="36" t="s">
        <v>198</v>
      </c>
      <c r="E153" s="36" t="s">
        <v>40</v>
      </c>
      <c r="F153" s="37">
        <f>F154</f>
        <v>9</v>
      </c>
      <c r="G153" s="13"/>
      <c r="H153" s="6"/>
    </row>
    <row r="154" spans="1:8" s="9" customFormat="1" ht="15.75">
      <c r="A154" s="49" t="s">
        <v>141</v>
      </c>
      <c r="B154" s="36" t="s">
        <v>21</v>
      </c>
      <c r="C154" s="36" t="s">
        <v>25</v>
      </c>
      <c r="D154" s="36" t="s">
        <v>198</v>
      </c>
      <c r="E154" s="36" t="s">
        <v>85</v>
      </c>
      <c r="F154" s="37">
        <v>9</v>
      </c>
      <c r="G154" s="13"/>
      <c r="H154" s="6"/>
    </row>
    <row r="155" spans="1:8" s="9" customFormat="1" ht="31.5" hidden="1">
      <c r="A155" s="49" t="s">
        <v>134</v>
      </c>
      <c r="B155" s="36" t="s">
        <v>21</v>
      </c>
      <c r="C155" s="36" t="s">
        <v>25</v>
      </c>
      <c r="D155" s="36" t="s">
        <v>157</v>
      </c>
      <c r="E155" s="36" t="s">
        <v>90</v>
      </c>
      <c r="F155" s="37"/>
      <c r="G155" s="13"/>
      <c r="H155" s="6"/>
    </row>
    <row r="156" spans="1:8" s="9" customFormat="1" ht="31.5" hidden="1">
      <c r="A156" s="49" t="s">
        <v>136</v>
      </c>
      <c r="B156" s="36" t="s">
        <v>21</v>
      </c>
      <c r="C156" s="36" t="s">
        <v>25</v>
      </c>
      <c r="D156" s="36" t="s">
        <v>157</v>
      </c>
      <c r="E156" s="36" t="s">
        <v>87</v>
      </c>
      <c r="F156" s="37"/>
      <c r="G156" s="13"/>
      <c r="H156" s="6"/>
    </row>
    <row r="157" spans="1:8" s="9" customFormat="1" ht="15.75">
      <c r="A157" s="48" t="s">
        <v>44</v>
      </c>
      <c r="B157" s="33" t="s">
        <v>21</v>
      </c>
      <c r="C157" s="33" t="s">
        <v>19</v>
      </c>
      <c r="D157" s="33" t="s">
        <v>10</v>
      </c>
      <c r="E157" s="33" t="s">
        <v>40</v>
      </c>
      <c r="F157" s="34">
        <f>F158+F171</f>
        <v>155</v>
      </c>
      <c r="G157" s="13"/>
      <c r="H157" s="6"/>
    </row>
    <row r="158" spans="1:8" s="9" customFormat="1" ht="15.75">
      <c r="A158" s="48" t="s">
        <v>44</v>
      </c>
      <c r="B158" s="33" t="s">
        <v>21</v>
      </c>
      <c r="C158" s="33" t="s">
        <v>19</v>
      </c>
      <c r="D158" s="33" t="s">
        <v>43</v>
      </c>
      <c r="E158" s="27" t="s">
        <v>40</v>
      </c>
      <c r="F158" s="34">
        <f>F159+F163+F167</f>
        <v>143</v>
      </c>
      <c r="G158" s="13"/>
      <c r="H158" s="6"/>
    </row>
    <row r="159" spans="1:8" s="9" customFormat="1" ht="15.75">
      <c r="A159" s="48" t="s">
        <v>33</v>
      </c>
      <c r="B159" s="33" t="s">
        <v>21</v>
      </c>
      <c r="C159" s="33" t="s">
        <v>19</v>
      </c>
      <c r="D159" s="33" t="s">
        <v>29</v>
      </c>
      <c r="E159" s="33" t="s">
        <v>40</v>
      </c>
      <c r="F159" s="34">
        <f>F160</f>
        <v>105</v>
      </c>
      <c r="G159" s="13"/>
      <c r="H159" s="6"/>
    </row>
    <row r="160" spans="1:8" s="9" customFormat="1" ht="15.75">
      <c r="A160" s="49" t="s">
        <v>133</v>
      </c>
      <c r="B160" s="36" t="s">
        <v>21</v>
      </c>
      <c r="C160" s="36" t="s">
        <v>19</v>
      </c>
      <c r="D160" s="36" t="s">
        <v>29</v>
      </c>
      <c r="E160" s="36" t="s">
        <v>85</v>
      </c>
      <c r="F160" s="37">
        <v>105</v>
      </c>
      <c r="G160" s="13"/>
      <c r="H160" s="6"/>
    </row>
    <row r="161" spans="1:8" s="9" customFormat="1" ht="31.5" hidden="1">
      <c r="A161" s="49" t="s">
        <v>134</v>
      </c>
      <c r="B161" s="36" t="s">
        <v>21</v>
      </c>
      <c r="C161" s="36" t="s">
        <v>19</v>
      </c>
      <c r="D161" s="36" t="s">
        <v>29</v>
      </c>
      <c r="E161" s="36" t="s">
        <v>90</v>
      </c>
      <c r="F161" s="37"/>
      <c r="G161" s="13"/>
      <c r="H161" s="6"/>
    </row>
    <row r="162" spans="1:8" s="9" customFormat="1" ht="31.5" hidden="1">
      <c r="A162" s="49" t="s">
        <v>136</v>
      </c>
      <c r="B162" s="36" t="s">
        <v>21</v>
      </c>
      <c r="C162" s="36" t="s">
        <v>19</v>
      </c>
      <c r="D162" s="36" t="s">
        <v>29</v>
      </c>
      <c r="E162" s="36" t="s">
        <v>87</v>
      </c>
      <c r="F162" s="37"/>
      <c r="G162" s="13"/>
      <c r="H162" s="6"/>
    </row>
    <row r="163" spans="1:8" s="9" customFormat="1" ht="15.75" hidden="1">
      <c r="A163" s="48" t="s">
        <v>115</v>
      </c>
      <c r="B163" s="33" t="s">
        <v>21</v>
      </c>
      <c r="C163" s="33" t="s">
        <v>19</v>
      </c>
      <c r="D163" s="33" t="s">
        <v>114</v>
      </c>
      <c r="E163" s="33" t="s">
        <v>40</v>
      </c>
      <c r="F163" s="34">
        <f>F164</f>
        <v>0</v>
      </c>
      <c r="G163" s="13"/>
      <c r="H163" s="6"/>
    </row>
    <row r="164" spans="1:8" s="9" customFormat="1" ht="15.75" hidden="1">
      <c r="A164" s="49" t="s">
        <v>133</v>
      </c>
      <c r="B164" s="36" t="s">
        <v>21</v>
      </c>
      <c r="C164" s="36" t="s">
        <v>19</v>
      </c>
      <c r="D164" s="36" t="s">
        <v>114</v>
      </c>
      <c r="E164" s="36" t="s">
        <v>85</v>
      </c>
      <c r="F164" s="37">
        <f>F165</f>
        <v>0</v>
      </c>
      <c r="G164" s="13"/>
      <c r="H164" s="6"/>
    </row>
    <row r="165" spans="1:8" s="9" customFormat="1" ht="31.5" hidden="1">
      <c r="A165" s="49" t="s">
        <v>134</v>
      </c>
      <c r="B165" s="36" t="s">
        <v>21</v>
      </c>
      <c r="C165" s="36" t="s">
        <v>19</v>
      </c>
      <c r="D165" s="36" t="s">
        <v>114</v>
      </c>
      <c r="E165" s="36" t="s">
        <v>90</v>
      </c>
      <c r="F165" s="37">
        <f>F166</f>
        <v>0</v>
      </c>
      <c r="G165" s="13"/>
      <c r="H165" s="6"/>
    </row>
    <row r="166" spans="1:8" s="9" customFormat="1" ht="31.5" hidden="1">
      <c r="A166" s="49" t="s">
        <v>136</v>
      </c>
      <c r="B166" s="36" t="s">
        <v>21</v>
      </c>
      <c r="C166" s="36" t="s">
        <v>19</v>
      </c>
      <c r="D166" s="36" t="s">
        <v>114</v>
      </c>
      <c r="E166" s="36" t="s">
        <v>87</v>
      </c>
      <c r="F166" s="37"/>
      <c r="G166" s="13"/>
      <c r="H166" s="6"/>
    </row>
    <row r="167" spans="1:6" ht="15.75">
      <c r="A167" s="48" t="s">
        <v>7</v>
      </c>
      <c r="B167" s="33" t="s">
        <v>21</v>
      </c>
      <c r="C167" s="33" t="s">
        <v>19</v>
      </c>
      <c r="D167" s="33" t="s">
        <v>30</v>
      </c>
      <c r="E167" s="33" t="s">
        <v>40</v>
      </c>
      <c r="F167" s="34">
        <f>F168</f>
        <v>38</v>
      </c>
    </row>
    <row r="168" spans="1:6" ht="15.75">
      <c r="A168" s="49" t="s">
        <v>133</v>
      </c>
      <c r="B168" s="36" t="s">
        <v>21</v>
      </c>
      <c r="C168" s="36" t="s">
        <v>19</v>
      </c>
      <c r="D168" s="36" t="s">
        <v>30</v>
      </c>
      <c r="E168" s="36" t="s">
        <v>85</v>
      </c>
      <c r="F168" s="37">
        <v>38</v>
      </c>
    </row>
    <row r="169" spans="1:6" ht="31.5" hidden="1">
      <c r="A169" s="49" t="s">
        <v>134</v>
      </c>
      <c r="B169" s="36" t="s">
        <v>21</v>
      </c>
      <c r="C169" s="36" t="s">
        <v>19</v>
      </c>
      <c r="D169" s="36" t="s">
        <v>30</v>
      </c>
      <c r="E169" s="36" t="s">
        <v>90</v>
      </c>
      <c r="F169" s="37"/>
    </row>
    <row r="170" spans="1:6" ht="31.5" hidden="1">
      <c r="A170" s="49" t="s">
        <v>136</v>
      </c>
      <c r="B170" s="36" t="s">
        <v>21</v>
      </c>
      <c r="C170" s="36" t="s">
        <v>19</v>
      </c>
      <c r="D170" s="36" t="s">
        <v>30</v>
      </c>
      <c r="E170" s="36" t="s">
        <v>87</v>
      </c>
      <c r="F170" s="37"/>
    </row>
    <row r="171" spans="1:6" ht="15.75">
      <c r="A171" s="48" t="s">
        <v>143</v>
      </c>
      <c r="B171" s="33" t="s">
        <v>21</v>
      </c>
      <c r="C171" s="33" t="s">
        <v>19</v>
      </c>
      <c r="D171" s="33" t="s">
        <v>144</v>
      </c>
      <c r="E171" s="33" t="s">
        <v>40</v>
      </c>
      <c r="F171" s="34">
        <v>12</v>
      </c>
    </row>
    <row r="172" spans="1:6" ht="31.5">
      <c r="A172" s="48" t="s">
        <v>158</v>
      </c>
      <c r="B172" s="33" t="s">
        <v>21</v>
      </c>
      <c r="C172" s="33" t="s">
        <v>19</v>
      </c>
      <c r="D172" s="33" t="s">
        <v>159</v>
      </c>
      <c r="E172" s="33" t="s">
        <v>40</v>
      </c>
      <c r="F172" s="34">
        <v>5</v>
      </c>
    </row>
    <row r="173" spans="1:6" ht="15.75">
      <c r="A173" s="49" t="s">
        <v>141</v>
      </c>
      <c r="B173" s="36" t="s">
        <v>21</v>
      </c>
      <c r="C173" s="36" t="s">
        <v>19</v>
      </c>
      <c r="D173" s="36" t="s">
        <v>159</v>
      </c>
      <c r="E173" s="36" t="s">
        <v>85</v>
      </c>
      <c r="F173" s="37">
        <v>5</v>
      </c>
    </row>
    <row r="174" spans="1:6" ht="31.5" hidden="1">
      <c r="A174" s="49" t="s">
        <v>134</v>
      </c>
      <c r="B174" s="36" t="s">
        <v>21</v>
      </c>
      <c r="C174" s="36" t="s">
        <v>19</v>
      </c>
      <c r="D174" s="36" t="s">
        <v>159</v>
      </c>
      <c r="E174" s="36" t="s">
        <v>90</v>
      </c>
      <c r="F174" s="37">
        <v>5</v>
      </c>
    </row>
    <row r="175" spans="1:6" ht="31.5" hidden="1">
      <c r="A175" s="49" t="s">
        <v>136</v>
      </c>
      <c r="B175" s="36" t="s">
        <v>21</v>
      </c>
      <c r="C175" s="36" t="s">
        <v>19</v>
      </c>
      <c r="D175" s="36" t="s">
        <v>159</v>
      </c>
      <c r="E175" s="36" t="s">
        <v>87</v>
      </c>
      <c r="F175" s="37">
        <v>5</v>
      </c>
    </row>
    <row r="176" spans="1:6" ht="31.5">
      <c r="A176" s="48" t="s">
        <v>147</v>
      </c>
      <c r="B176" s="33" t="s">
        <v>21</v>
      </c>
      <c r="C176" s="33" t="s">
        <v>19</v>
      </c>
      <c r="D176" s="33" t="s">
        <v>160</v>
      </c>
      <c r="E176" s="33" t="s">
        <v>40</v>
      </c>
      <c r="F176" s="34">
        <v>7</v>
      </c>
    </row>
    <row r="177" spans="1:6" ht="15.75">
      <c r="A177" s="49" t="s">
        <v>141</v>
      </c>
      <c r="B177" s="36" t="s">
        <v>21</v>
      </c>
      <c r="C177" s="36" t="s">
        <v>19</v>
      </c>
      <c r="D177" s="36" t="s">
        <v>160</v>
      </c>
      <c r="E177" s="36" t="s">
        <v>85</v>
      </c>
      <c r="F177" s="37">
        <v>7</v>
      </c>
    </row>
    <row r="178" spans="1:6" ht="31.5" hidden="1">
      <c r="A178" s="49" t="s">
        <v>134</v>
      </c>
      <c r="B178" s="36" t="s">
        <v>21</v>
      </c>
      <c r="C178" s="36" t="s">
        <v>19</v>
      </c>
      <c r="D178" s="36" t="s">
        <v>160</v>
      </c>
      <c r="E178" s="36" t="s">
        <v>90</v>
      </c>
      <c r="F178" s="37"/>
    </row>
    <row r="179" spans="1:6" ht="31.5" hidden="1">
      <c r="A179" s="49" t="s">
        <v>136</v>
      </c>
      <c r="B179" s="36" t="s">
        <v>21</v>
      </c>
      <c r="C179" s="36" t="s">
        <v>19</v>
      </c>
      <c r="D179" s="36" t="s">
        <v>160</v>
      </c>
      <c r="E179" s="36" t="s">
        <v>87</v>
      </c>
      <c r="F179" s="37"/>
    </row>
    <row r="180" spans="1:8" ht="15.75">
      <c r="A180" s="50" t="s">
        <v>191</v>
      </c>
      <c r="B180" s="33" t="s">
        <v>22</v>
      </c>
      <c r="C180" s="33" t="s">
        <v>45</v>
      </c>
      <c r="D180" s="33" t="s">
        <v>10</v>
      </c>
      <c r="E180" s="33" t="s">
        <v>40</v>
      </c>
      <c r="F180" s="34">
        <f>F181</f>
        <v>2253.8</v>
      </c>
      <c r="H180" s="3"/>
    </row>
    <row r="181" spans="1:8" ht="15.75">
      <c r="A181" s="48" t="s">
        <v>0</v>
      </c>
      <c r="B181" s="33" t="s">
        <v>22</v>
      </c>
      <c r="C181" s="33" t="s">
        <v>18</v>
      </c>
      <c r="D181" s="33" t="s">
        <v>10</v>
      </c>
      <c r="E181" s="33" t="s">
        <v>40</v>
      </c>
      <c r="F181" s="34">
        <f>F184+F182</f>
        <v>2253.8</v>
      </c>
      <c r="H181" s="3"/>
    </row>
    <row r="182" spans="1:8" ht="15.75">
      <c r="A182" s="49" t="s">
        <v>205</v>
      </c>
      <c r="B182" s="36" t="s">
        <v>22</v>
      </c>
      <c r="C182" s="36" t="s">
        <v>18</v>
      </c>
      <c r="D182" s="36" t="s">
        <v>3</v>
      </c>
      <c r="E182" s="36" t="s">
        <v>40</v>
      </c>
      <c r="F182" s="37">
        <v>60</v>
      </c>
      <c r="H182" s="3"/>
    </row>
    <row r="183" spans="1:8" ht="15.75">
      <c r="A183" s="49" t="s">
        <v>133</v>
      </c>
      <c r="B183" s="36" t="s">
        <v>22</v>
      </c>
      <c r="C183" s="36" t="s">
        <v>18</v>
      </c>
      <c r="D183" s="36" t="s">
        <v>3</v>
      </c>
      <c r="E183" s="36" t="s">
        <v>85</v>
      </c>
      <c r="F183" s="37">
        <v>60</v>
      </c>
      <c r="H183" s="3"/>
    </row>
    <row r="184" spans="1:8" ht="15.75">
      <c r="A184" s="48" t="s">
        <v>143</v>
      </c>
      <c r="B184" s="33" t="s">
        <v>22</v>
      </c>
      <c r="C184" s="33" t="s">
        <v>18</v>
      </c>
      <c r="D184" s="33" t="s">
        <v>144</v>
      </c>
      <c r="E184" s="33" t="s">
        <v>40</v>
      </c>
      <c r="F184" s="34">
        <f>F185</f>
        <v>2193.8</v>
      </c>
      <c r="H184" s="3"/>
    </row>
    <row r="185" spans="1:8" ht="47.25">
      <c r="A185" s="51" t="s">
        <v>162</v>
      </c>
      <c r="B185" s="36" t="s">
        <v>22</v>
      </c>
      <c r="C185" s="36" t="s">
        <v>18</v>
      </c>
      <c r="D185" s="36" t="s">
        <v>161</v>
      </c>
      <c r="E185" s="36" t="s">
        <v>40</v>
      </c>
      <c r="F185" s="37">
        <f>F186+F190+F194</f>
        <v>2193.8</v>
      </c>
      <c r="H185" s="3"/>
    </row>
    <row r="186" spans="1:8" ht="47.25">
      <c r="A186" s="49" t="s">
        <v>131</v>
      </c>
      <c r="B186" s="36" t="s">
        <v>22</v>
      </c>
      <c r="C186" s="36" t="s">
        <v>18</v>
      </c>
      <c r="D186" s="36" t="s">
        <v>161</v>
      </c>
      <c r="E186" s="36" t="s">
        <v>79</v>
      </c>
      <c r="F186" s="37">
        <v>1645.8</v>
      </c>
      <c r="H186" s="3"/>
    </row>
    <row r="187" spans="1:8" ht="15.75" hidden="1">
      <c r="A187" s="49" t="s">
        <v>107</v>
      </c>
      <c r="B187" s="36" t="s">
        <v>22</v>
      </c>
      <c r="C187" s="36" t="s">
        <v>18</v>
      </c>
      <c r="D187" s="36" t="s">
        <v>161</v>
      </c>
      <c r="E187" s="36" t="s">
        <v>106</v>
      </c>
      <c r="F187" s="37"/>
      <c r="H187" s="3"/>
    </row>
    <row r="188" spans="1:8" ht="15.75" hidden="1">
      <c r="A188" s="49" t="s">
        <v>81</v>
      </c>
      <c r="B188" s="36" t="s">
        <v>22</v>
      </c>
      <c r="C188" s="36" t="s">
        <v>18</v>
      </c>
      <c r="D188" s="36" t="s">
        <v>161</v>
      </c>
      <c r="E188" s="36" t="s">
        <v>104</v>
      </c>
      <c r="F188" s="37"/>
      <c r="H188" s="3"/>
    </row>
    <row r="189" spans="1:8" ht="15.75" hidden="1">
      <c r="A189" s="49" t="s">
        <v>84</v>
      </c>
      <c r="B189" s="36" t="s">
        <v>22</v>
      </c>
      <c r="C189" s="36" t="s">
        <v>18</v>
      </c>
      <c r="D189" s="36" t="s">
        <v>161</v>
      </c>
      <c r="E189" s="36" t="s">
        <v>105</v>
      </c>
      <c r="F189" s="37"/>
      <c r="H189" s="3"/>
    </row>
    <row r="190" spans="1:8" ht="15.75">
      <c r="A190" s="49" t="s">
        <v>133</v>
      </c>
      <c r="B190" s="36" t="s">
        <v>22</v>
      </c>
      <c r="C190" s="36" t="s">
        <v>18</v>
      </c>
      <c r="D190" s="36" t="s">
        <v>161</v>
      </c>
      <c r="E190" s="36" t="s">
        <v>85</v>
      </c>
      <c r="F190" s="37">
        <f>540</f>
        <v>540</v>
      </c>
      <c r="H190" s="3"/>
    </row>
    <row r="191" spans="1:8" ht="31.5" hidden="1">
      <c r="A191" s="49" t="s">
        <v>134</v>
      </c>
      <c r="B191" s="36" t="s">
        <v>22</v>
      </c>
      <c r="C191" s="36" t="s">
        <v>18</v>
      </c>
      <c r="D191" s="36" t="s">
        <v>161</v>
      </c>
      <c r="E191" s="36" t="s">
        <v>90</v>
      </c>
      <c r="F191" s="37"/>
      <c r="H191" s="3"/>
    </row>
    <row r="192" spans="1:8" ht="31.5" hidden="1">
      <c r="A192" s="49" t="s">
        <v>94</v>
      </c>
      <c r="B192" s="36" t="s">
        <v>22</v>
      </c>
      <c r="C192" s="36" t="s">
        <v>18</v>
      </c>
      <c r="D192" s="36" t="s">
        <v>161</v>
      </c>
      <c r="E192" s="36" t="s">
        <v>86</v>
      </c>
      <c r="F192" s="37"/>
      <c r="H192" s="3"/>
    </row>
    <row r="193" spans="1:8" ht="31.5" hidden="1">
      <c r="A193" s="49" t="s">
        <v>136</v>
      </c>
      <c r="B193" s="36" t="s">
        <v>22</v>
      </c>
      <c r="C193" s="36" t="s">
        <v>18</v>
      </c>
      <c r="D193" s="36" t="s">
        <v>161</v>
      </c>
      <c r="E193" s="36" t="s">
        <v>87</v>
      </c>
      <c r="F193" s="37"/>
      <c r="H193" s="3"/>
    </row>
    <row r="194" spans="1:8" ht="15.75">
      <c r="A194" s="49" t="s">
        <v>95</v>
      </c>
      <c r="B194" s="36" t="s">
        <v>22</v>
      </c>
      <c r="C194" s="36" t="s">
        <v>18</v>
      </c>
      <c r="D194" s="36" t="s">
        <v>161</v>
      </c>
      <c r="E194" s="36" t="s">
        <v>88</v>
      </c>
      <c r="F194" s="37">
        <f>F195+F197</f>
        <v>8</v>
      </c>
      <c r="H194" s="3"/>
    </row>
    <row r="195" spans="1:8" ht="15.75" hidden="1">
      <c r="A195" s="49" t="s">
        <v>96</v>
      </c>
      <c r="B195" s="36" t="s">
        <v>22</v>
      </c>
      <c r="C195" s="36" t="s">
        <v>18</v>
      </c>
      <c r="D195" s="36" t="s">
        <v>3</v>
      </c>
      <c r="E195" s="36" t="s">
        <v>92</v>
      </c>
      <c r="F195" s="37">
        <f>F196</f>
        <v>0</v>
      </c>
      <c r="H195" s="3"/>
    </row>
    <row r="196" spans="1:8" ht="63" hidden="1">
      <c r="A196" s="49" t="s">
        <v>138</v>
      </c>
      <c r="B196" s="36" t="s">
        <v>22</v>
      </c>
      <c r="C196" s="36" t="s">
        <v>18</v>
      </c>
      <c r="D196" s="36" t="s">
        <v>3</v>
      </c>
      <c r="E196" s="36" t="s">
        <v>93</v>
      </c>
      <c r="F196" s="37"/>
      <c r="H196" s="3"/>
    </row>
    <row r="197" spans="1:8" ht="15.75" hidden="1">
      <c r="A197" s="49" t="s">
        <v>97</v>
      </c>
      <c r="B197" s="36" t="s">
        <v>22</v>
      </c>
      <c r="C197" s="36" t="s">
        <v>18</v>
      </c>
      <c r="D197" s="36" t="s">
        <v>161</v>
      </c>
      <c r="E197" s="36" t="s">
        <v>91</v>
      </c>
      <c r="F197" s="37">
        <f>F198</f>
        <v>8</v>
      </c>
      <c r="H197" s="3"/>
    </row>
    <row r="198" spans="1:8" ht="15.75" hidden="1">
      <c r="A198" s="49" t="s">
        <v>98</v>
      </c>
      <c r="B198" s="36" t="s">
        <v>22</v>
      </c>
      <c r="C198" s="36" t="s">
        <v>18</v>
      </c>
      <c r="D198" s="36" t="s">
        <v>161</v>
      </c>
      <c r="E198" s="36" t="s">
        <v>89</v>
      </c>
      <c r="F198" s="37">
        <v>8</v>
      </c>
      <c r="H198" s="3"/>
    </row>
    <row r="199" spans="1:8" ht="15.75" hidden="1">
      <c r="A199" s="50" t="s">
        <v>72</v>
      </c>
      <c r="B199" s="33" t="s">
        <v>26</v>
      </c>
      <c r="C199" s="33" t="s">
        <v>45</v>
      </c>
      <c r="D199" s="33" t="s">
        <v>10</v>
      </c>
      <c r="E199" s="33" t="s">
        <v>40</v>
      </c>
      <c r="F199" s="34">
        <f>F200</f>
        <v>0</v>
      </c>
      <c r="H199" s="3"/>
    </row>
    <row r="200" spans="1:8" ht="15.75" hidden="1">
      <c r="A200" s="48" t="s">
        <v>73</v>
      </c>
      <c r="B200" s="33" t="s">
        <v>26</v>
      </c>
      <c r="C200" s="33" t="s">
        <v>18</v>
      </c>
      <c r="D200" s="33" t="s">
        <v>10</v>
      </c>
      <c r="E200" s="33" t="s">
        <v>40</v>
      </c>
      <c r="F200" s="34">
        <f>F201</f>
        <v>0</v>
      </c>
      <c r="H200" s="3"/>
    </row>
    <row r="201" spans="1:8" ht="15.75" hidden="1">
      <c r="A201" s="48" t="s">
        <v>76</v>
      </c>
      <c r="B201" s="33" t="s">
        <v>26</v>
      </c>
      <c r="C201" s="33" t="s">
        <v>18</v>
      </c>
      <c r="D201" s="33" t="s">
        <v>74</v>
      </c>
      <c r="E201" s="33" t="s">
        <v>40</v>
      </c>
      <c r="F201" s="34">
        <f>F202</f>
        <v>0</v>
      </c>
      <c r="H201" s="3"/>
    </row>
    <row r="202" spans="1:8" ht="31.5" hidden="1">
      <c r="A202" s="49" t="s">
        <v>77</v>
      </c>
      <c r="B202" s="36" t="s">
        <v>26</v>
      </c>
      <c r="C202" s="36" t="s">
        <v>18</v>
      </c>
      <c r="D202" s="36" t="s">
        <v>75</v>
      </c>
      <c r="E202" s="36" t="s">
        <v>40</v>
      </c>
      <c r="F202" s="37">
        <f>F203</f>
        <v>0</v>
      </c>
      <c r="H202" s="3"/>
    </row>
    <row r="203" spans="1:8" ht="15.75" hidden="1">
      <c r="A203" s="49" t="s">
        <v>128</v>
      </c>
      <c r="B203" s="36" t="s">
        <v>26</v>
      </c>
      <c r="C203" s="36" t="s">
        <v>18</v>
      </c>
      <c r="D203" s="36" t="s">
        <v>75</v>
      </c>
      <c r="E203" s="36" t="s">
        <v>129</v>
      </c>
      <c r="F203" s="37">
        <f>F204</f>
        <v>0</v>
      </c>
      <c r="H203" s="3"/>
    </row>
    <row r="204" spans="1:8" ht="31.5" hidden="1">
      <c r="A204" s="49" t="s">
        <v>116</v>
      </c>
      <c r="B204" s="36" t="s">
        <v>26</v>
      </c>
      <c r="C204" s="36" t="s">
        <v>18</v>
      </c>
      <c r="D204" s="36" t="s">
        <v>75</v>
      </c>
      <c r="E204" s="36" t="s">
        <v>117</v>
      </c>
      <c r="F204" s="37"/>
      <c r="H204" s="3"/>
    </row>
    <row r="205" spans="1:8" ht="15.75">
      <c r="A205" s="48" t="s">
        <v>50</v>
      </c>
      <c r="B205" s="33" t="s">
        <v>101</v>
      </c>
      <c r="C205" s="33" t="s">
        <v>45</v>
      </c>
      <c r="D205" s="33" t="s">
        <v>10</v>
      </c>
      <c r="E205" s="33" t="s">
        <v>40</v>
      </c>
      <c r="F205" s="34">
        <f>F206</f>
        <v>2</v>
      </c>
      <c r="H205" s="3"/>
    </row>
    <row r="206" spans="1:8" s="9" customFormat="1" ht="15.75">
      <c r="A206" s="48" t="s">
        <v>118</v>
      </c>
      <c r="B206" s="33" t="s">
        <v>101</v>
      </c>
      <c r="C206" s="33" t="s">
        <v>18</v>
      </c>
      <c r="D206" s="33" t="s">
        <v>10</v>
      </c>
      <c r="E206" s="33" t="s">
        <v>40</v>
      </c>
      <c r="F206" s="34">
        <f>F207</f>
        <v>2</v>
      </c>
      <c r="G206" s="13"/>
      <c r="H206" s="6"/>
    </row>
    <row r="207" spans="1:8" s="9" customFormat="1" ht="15.75">
      <c r="A207" s="49" t="s">
        <v>53</v>
      </c>
      <c r="B207" s="36" t="s">
        <v>101</v>
      </c>
      <c r="C207" s="36" t="s">
        <v>18</v>
      </c>
      <c r="D207" s="36" t="s">
        <v>54</v>
      </c>
      <c r="E207" s="36" t="s">
        <v>40</v>
      </c>
      <c r="F207" s="37">
        <f>F208</f>
        <v>2</v>
      </c>
      <c r="G207" s="13"/>
      <c r="H207" s="6"/>
    </row>
    <row r="208" spans="1:8" s="9" customFormat="1" ht="15.75">
      <c r="A208" s="49" t="s">
        <v>51</v>
      </c>
      <c r="B208" s="36" t="s">
        <v>101</v>
      </c>
      <c r="C208" s="36" t="s">
        <v>18</v>
      </c>
      <c r="D208" s="36" t="s">
        <v>52</v>
      </c>
      <c r="E208" s="36" t="s">
        <v>40</v>
      </c>
      <c r="F208" s="37">
        <f>F209</f>
        <v>2</v>
      </c>
      <c r="G208" s="13"/>
      <c r="H208" s="6"/>
    </row>
    <row r="209" spans="1:8" s="9" customFormat="1" ht="31.5">
      <c r="A209" s="49" t="s">
        <v>137</v>
      </c>
      <c r="B209" s="36" t="s">
        <v>101</v>
      </c>
      <c r="C209" s="36" t="s">
        <v>18</v>
      </c>
      <c r="D209" s="36" t="s">
        <v>52</v>
      </c>
      <c r="E209" s="36" t="s">
        <v>130</v>
      </c>
      <c r="F209" s="37">
        <f>F210</f>
        <v>2</v>
      </c>
      <c r="G209" s="13"/>
      <c r="H209" s="6"/>
    </row>
    <row r="210" spans="1:8" s="9" customFormat="1" ht="15.75" hidden="1">
      <c r="A210" s="35" t="s">
        <v>120</v>
      </c>
      <c r="B210" s="36" t="s">
        <v>101</v>
      </c>
      <c r="C210" s="36" t="s">
        <v>18</v>
      </c>
      <c r="D210" s="36" t="s">
        <v>52</v>
      </c>
      <c r="E210" s="36" t="s">
        <v>119</v>
      </c>
      <c r="F210" s="37">
        <v>2</v>
      </c>
      <c r="G210" s="13"/>
      <c r="H210" s="6"/>
    </row>
    <row r="211" spans="1:8" s="9" customFormat="1" ht="15.75">
      <c r="A211" s="30" t="s">
        <v>49</v>
      </c>
      <c r="B211" s="39"/>
      <c r="C211" s="39"/>
      <c r="D211" s="39"/>
      <c r="E211" s="39"/>
      <c r="F211" s="34">
        <f>F205+F180+F125+F104+F74+F66+F12</f>
        <v>8481.900000000001</v>
      </c>
      <c r="G211" s="13"/>
      <c r="H211" s="6"/>
    </row>
    <row r="212" spans="1:8" s="9" customFormat="1" ht="15.75">
      <c r="A212" s="40"/>
      <c r="B212" s="41"/>
      <c r="C212" s="41"/>
      <c r="D212" s="41"/>
      <c r="E212" s="41"/>
      <c r="F212" s="42"/>
      <c r="G212" s="13"/>
      <c r="H212" s="6"/>
    </row>
    <row r="213" spans="1:8" s="9" customFormat="1" ht="15.75">
      <c r="A213" s="40"/>
      <c r="B213" s="41"/>
      <c r="C213" s="41"/>
      <c r="D213" s="41"/>
      <c r="E213" s="41"/>
      <c r="F213" s="42"/>
      <c r="G213" s="13"/>
      <c r="H213" s="6"/>
    </row>
    <row r="214" spans="1:8" s="9" customFormat="1" ht="15.75">
      <c r="A214" s="43" t="s">
        <v>149</v>
      </c>
      <c r="B214" s="41"/>
      <c r="C214" s="41"/>
      <c r="D214" s="41"/>
      <c r="E214" s="41"/>
      <c r="F214" s="42"/>
      <c r="G214" s="13"/>
      <c r="H214" s="6"/>
    </row>
    <row r="215" spans="1:6" ht="15.75">
      <c r="A215" s="44" t="s">
        <v>150</v>
      </c>
      <c r="B215" s="45"/>
      <c r="C215" s="45" t="s">
        <v>151</v>
      </c>
      <c r="D215" s="46"/>
      <c r="E215" s="46"/>
      <c r="F215" s="42"/>
    </row>
    <row r="217" spans="2:3" ht="15">
      <c r="B217" s="13"/>
      <c r="C217" s="13"/>
    </row>
    <row r="218" spans="2:3" ht="15">
      <c r="B218" s="13"/>
      <c r="C218" s="13"/>
    </row>
  </sheetData>
  <sheetProtection/>
  <autoFilter ref="A13:F215"/>
  <mergeCells count="4">
    <mergeCell ref="F9:F10"/>
    <mergeCell ref="B9:E9"/>
    <mergeCell ref="A9:A10"/>
    <mergeCell ref="A6:F6"/>
  </mergeCells>
  <printOptions/>
  <pageMargins left="0.7874015748031497" right="0.3937007874015748" top="0.3937007874015748" bottom="0" header="0.3937007874015748" footer="0.3937007874015748"/>
  <pageSetup firstPageNumber="116" useFirstPageNumber="1" fitToHeight="3" horizontalDpi="300" verticalDpi="300" orientation="portrait" paperSize="9" scale="61" r:id="rId1"/>
  <rowBreaks count="1" manualBreakCount="1">
    <brk id="7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-</cp:lastModifiedBy>
  <cp:lastPrinted>2014-11-28T03:17:41Z</cp:lastPrinted>
  <dcterms:created xsi:type="dcterms:W3CDTF">2001-04-26T07:34:20Z</dcterms:created>
  <dcterms:modified xsi:type="dcterms:W3CDTF">2014-11-28T03:17:43Z</dcterms:modified>
  <cp:category/>
  <cp:version/>
  <cp:contentType/>
  <cp:contentStatus/>
</cp:coreProperties>
</file>